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f Svoboda\Desktop\Dokumenty Carla Cizova\Ruzne\"/>
    </mc:Choice>
  </mc:AlternateContent>
  <workbookProtection workbookAlgorithmName="SHA-512" workbookHashValue="QZ2yoXMHG/8vQSX2OVO0vnZg5CNPfraHcUIp8cLQS2z4hyMOzwzURD3U5ON8CJZNlUyvg3UoXTbIpj0Ssi9iHw==" workbookSaltValue="N8wUIS8vlFa2kXia4JA81A==" workbookSpinCount="100000" lockStructure="1"/>
  <bookViews>
    <workbookView xWindow="0" yWindow="0" windowWidth="23040" windowHeight="8808"/>
  </bookViews>
  <sheets>
    <sheet name="Nedodržení deklarovaných znaků" sheetId="1" r:id="rId1"/>
    <sheet name="Nedodržení limitů nežádoucích l" sheetId="2" r:id="rId2"/>
    <sheet name="Krmné suroviny" sheetId="3" r:id="rId3"/>
    <sheet name="PAP, GMO" sheetId="4" r:id="rId4"/>
    <sheet name="Mykotoxiny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7" i="1" l="1"/>
  <c r="R8" i="1"/>
  <c r="R9" i="1"/>
  <c r="P7" i="1" l="1"/>
  <c r="P8" i="1"/>
  <c r="P9" i="1"/>
  <c r="M7" i="1"/>
  <c r="M8" i="1"/>
  <c r="M9" i="1"/>
  <c r="J7" i="1"/>
  <c r="J8" i="1"/>
  <c r="J9" i="1"/>
  <c r="Q7" i="1" l="1"/>
  <c r="Q8" i="1"/>
  <c r="Q9" i="1"/>
  <c r="O7" i="1"/>
  <c r="O8" i="1"/>
  <c r="O9" i="1"/>
  <c r="L7" i="1"/>
  <c r="L8" i="1"/>
  <c r="L9" i="1"/>
  <c r="I7" i="1"/>
  <c r="I8" i="1"/>
  <c r="I9" i="1"/>
  <c r="N7" i="1" l="1"/>
  <c r="N8" i="1"/>
  <c r="N9" i="1"/>
  <c r="C7" i="1" l="1"/>
  <c r="H7" i="1"/>
  <c r="K7" i="1"/>
  <c r="C8" i="1"/>
  <c r="H8" i="1"/>
  <c r="K8" i="1"/>
  <c r="C9" i="1"/>
  <c r="H9" i="1"/>
  <c r="K9" i="1"/>
</calcChain>
</file>

<file path=xl/sharedStrings.xml><?xml version="1.0" encoding="utf-8"?>
<sst xmlns="http://schemas.openxmlformats.org/spreadsheetml/2006/main" count="460" uniqueCount="255">
  <si>
    <t>Minimum</t>
  </si>
  <si>
    <t>Maximum</t>
  </si>
  <si>
    <t>Medián</t>
  </si>
  <si>
    <t>Číslo PoKZ</t>
  </si>
  <si>
    <t>SKOT</t>
  </si>
  <si>
    <t>DRŮBEŽ</t>
  </si>
  <si>
    <t xml:space="preserve">Kategorie </t>
  </si>
  <si>
    <t>Počet analyzovaných vzorků</t>
  </si>
  <si>
    <t>Počet nevyhovujících vzorků</t>
  </si>
  <si>
    <t>Podíl nevyhovujících vzorků</t>
  </si>
  <si>
    <t>Zrna obilovin a výrobky z nich získané</t>
  </si>
  <si>
    <t>Olejnatá semena, olejnaté plody a výrobky z nich získané</t>
  </si>
  <si>
    <t>Semena luskovin a výrobky z nich získané</t>
  </si>
  <si>
    <t>Hlízy, kořeny a výrobky z nich získané</t>
  </si>
  <si>
    <t>Ostatní semena a plody a výrobky z nich získané</t>
  </si>
  <si>
    <t>Pícniny, objemná krmiva a výrobky z nich získané</t>
  </si>
  <si>
    <t>Ostatní rostliny, řasy a výrobky z nich získané</t>
  </si>
  <si>
    <t>Mlečné výrobky a výrobky z nich získané</t>
  </si>
  <si>
    <t>Výrobky ze suchozemských zvířat a výrobky z nich získané</t>
  </si>
  <si>
    <t>Ryby, ostatní vodní živočichové a výrobky z nich získané</t>
  </si>
  <si>
    <t>Minerální látky a výrobky z nich získané</t>
  </si>
  <si>
    <t xml:space="preserve">(Vedlejší) výrobky z fermentace mikroorganismů </t>
  </si>
  <si>
    <t>Různé</t>
  </si>
  <si>
    <t>Komodita</t>
  </si>
  <si>
    <t>Krmné suroviny mimo rybí moučku</t>
  </si>
  <si>
    <t>Rybí moučka</t>
  </si>
  <si>
    <t>Krmné směsi</t>
  </si>
  <si>
    <t>VÝSLEDKY KONTROLY DODRŽOVÁNÍ DEKLAROVANÝCH JAKOSTNÍCH ZNAKŮ KRMNÝCH PRODUKTŮ</t>
  </si>
  <si>
    <t>VÝSLEDKY KONTROLY DODRŽOVÁNÍ MAXIMÁLNÍCH POVOLENÝCH LIMITŮ NEŽÁDOUCÍCH LÁTEK V KRMIVECH</t>
  </si>
  <si>
    <t>Krmné suroviny</t>
  </si>
  <si>
    <t>VÝSLEDKY KONTROLY DODRŽOVÁNÍ BEZPEČNOSTI A JAKOSTI KRMNÝCH SUROVIN</t>
  </si>
  <si>
    <t>Pozn: červeně označeny nevyhovující vzorky a hodnoty parametrů</t>
  </si>
  <si>
    <t>PoKZ - protokol o kontrolním zjištění ÚKZÚZ</t>
  </si>
  <si>
    <t>VÝSLEDKY KONTROLY PŘÍTOMNOSTI NEPOVOLENÝCH ZPRACOVANÝCH ŽIVOČIŠNÝCH BÍLKOVIN V KRMIVECH</t>
  </si>
  <si>
    <t>VÝSLEDKY KONTROLY PŘÍTOMNOSTI NEPOVOLENÝCH GENETICKY MODIFIKOVANÝCH ORGANISMŮ V KRMIVECH</t>
  </si>
  <si>
    <r>
      <t xml:space="preserve">Měď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</si>
  <si>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Zinek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</si>
  <si>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Mangan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</si>
  <si>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Selen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</si>
  <si>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Vitamin A          </t>
    </r>
    <r>
      <rPr>
        <sz val="11"/>
        <color theme="1"/>
        <rFont val="Calibri"/>
        <family val="2"/>
        <charset val="238"/>
        <scheme val="minor"/>
      </rPr>
      <t xml:space="preserve"> (mj.kg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</si>
  <si>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Olovo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</si>
  <si>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Kadmium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</si>
  <si>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Rtuť      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</si>
  <si>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Arsen     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</si>
  <si>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Sušina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</si>
  <si>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Protein                        </t>
    </r>
    <r>
      <rPr>
        <sz val="11"/>
        <rFont val="Calibri"/>
        <family val="2"/>
        <charset val="238"/>
        <scheme val="minor"/>
      </rPr>
      <t xml:space="preserve">  (%)</t>
    </r>
  </si>
  <si>
    <r>
      <t xml:space="preserve">Popel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</si>
  <si>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Vláknina                     </t>
    </r>
    <r>
      <rPr>
        <sz val="11"/>
        <color theme="1"/>
        <rFont val="Calibri"/>
        <family val="2"/>
        <charset val="238"/>
        <scheme val="minor"/>
      </rPr>
      <t xml:space="preserve"> (%)</t>
    </r>
  </si>
  <si>
    <r>
      <t xml:space="preserve">Vápník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</si>
  <si>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Fosfor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</si>
  <si>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Sodík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</si>
  <si>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Hořčík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</si>
  <si>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t>VÝSLEDKY VÝSKYTU MYKOTOXINŮ V KRMNÝCH PRODUKTECH</t>
  </si>
  <si>
    <t>Obiloviny</t>
  </si>
  <si>
    <t>Ostatní krmné suroviny</t>
  </si>
  <si>
    <t>KRMNÉ SUROVINY</t>
  </si>
  <si>
    <r>
      <t xml:space="preserve">Vitamin E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</si>
  <si>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Tuk 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</si>
  <si>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Železo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</si>
  <si>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Vitamin D3          </t>
    </r>
    <r>
      <rPr>
        <sz val="11"/>
        <color theme="1"/>
        <rFont val="Calibri"/>
        <family val="2"/>
        <charset val="238"/>
        <scheme val="minor"/>
      </rPr>
      <t>(mj.kg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</si>
  <si>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Jod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</si>
  <si>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Nikl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</si>
  <si>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Vitamin E jako </t>
    </r>
    <r>
      <rPr>
        <b/>
        <sz val="11"/>
        <color theme="1"/>
        <rFont val="Calibri"/>
        <family val="2"/>
        <charset val="238"/>
      </rPr>
      <t>α</t>
    </r>
    <r>
      <rPr>
        <b/>
        <sz val="8.8000000000000007"/>
        <color theme="1"/>
        <rFont val="Calibri"/>
        <family val="2"/>
        <charset val="238"/>
      </rPr>
      <t>-</t>
    </r>
    <r>
      <rPr>
        <b/>
        <sz val="11"/>
        <color theme="1"/>
        <rFont val="Calibri"/>
        <family val="2"/>
        <charset val="238"/>
      </rPr>
      <t>tokoferol acetát</t>
    </r>
    <r>
      <rPr>
        <b/>
        <sz val="11"/>
        <color theme="1"/>
        <rFont val="Calibri"/>
        <family val="2"/>
        <charset val="238"/>
        <scheme val="minor"/>
      </rPr>
      <t xml:space="preserve">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</si>
  <si>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Acetamiprid (mg.kg-1)</t>
  </si>
  <si>
    <t>Acefát             (mg.kg-1)</t>
  </si>
  <si>
    <t>Aldikarb       (mg.kg-1)</t>
  </si>
  <si>
    <t>Aldrin              (mg.kg-1)</t>
  </si>
  <si>
    <t>Aldrin a Dieldrin (suma)        (mg.kg-1)</t>
  </si>
  <si>
    <t>Azinfos-methyl (mg.kg-1)</t>
  </si>
  <si>
    <t>Azoxystrobin (mg.kg-1)</t>
  </si>
  <si>
    <t>Bifenthrin (suma izomerů)  (mg.kg-1)</t>
  </si>
  <si>
    <t>Bitertanol (mg.kg-1)</t>
  </si>
  <si>
    <t>Bixafen            (mg.kg-1)</t>
  </si>
  <si>
    <t>Boskalid           (mg.kg-1)</t>
  </si>
  <si>
    <t>Bromuconazole (mg.kg-1)</t>
  </si>
  <si>
    <t>Bupirimát (mg.kg-1)</t>
  </si>
  <si>
    <t>Buprofezin (mg.kg-1)</t>
  </si>
  <si>
    <t>Kadusafos (mg.kg-1)</t>
  </si>
  <si>
    <t>Karbaryl          (mg.kg-1)</t>
  </si>
  <si>
    <t>Karbendazim (mg.kg-1)</t>
  </si>
  <si>
    <t>Karbofuran (mg.kg-1)</t>
  </si>
  <si>
    <t>3-hydroxy karbofuran (mg.kg-1)</t>
  </si>
  <si>
    <t>Karboxin  (mg.kg-1)</t>
  </si>
  <si>
    <t>Chlorantraniliprol (mg.kg-1)</t>
  </si>
  <si>
    <t>Chlorfenapyr (mg.kg-1)</t>
  </si>
  <si>
    <t>Chlorfenvinfos (mg.kg-1)</t>
  </si>
  <si>
    <t>Chlormekvát chlorid (suma) (mg.kg-1)</t>
  </si>
  <si>
    <t>Chlorprofam (mg.kg-1)</t>
  </si>
  <si>
    <t>Chlorpyrifos (mg.kg-1)</t>
  </si>
  <si>
    <t>Chlorpyrifos-methyl               (mg.kg-1)</t>
  </si>
  <si>
    <t>Klothianidin (mg.kg-1)</t>
  </si>
  <si>
    <t>Cyfluthrin (suma izomerů)  (mg.kg-1)</t>
  </si>
  <si>
    <t>Lambda-cyhalothrin (mg.kg-1)</t>
  </si>
  <si>
    <t>Cymoxanil (mg.kg-1)</t>
  </si>
  <si>
    <t>Cypermethrin (suma izomerů) (mg.kg-1)</t>
  </si>
  <si>
    <t>Cyprokonazol (mg.kg-1)</t>
  </si>
  <si>
    <t>Cyprodinil (mg.kg-1)</t>
  </si>
  <si>
    <t>Deltamethrin (mg.kg-1)</t>
  </si>
  <si>
    <t>Demeton-S-methylsulfon (mg.kg-1)</t>
  </si>
  <si>
    <t>Diazinon  (mg.kg-1)</t>
  </si>
  <si>
    <t>Dichlorprop (suma)        (mg.kg-1)</t>
  </si>
  <si>
    <t>Dichlorvos (mg.kg-1)</t>
  </si>
  <si>
    <t>Dikloran       (mg.kg-1)</t>
  </si>
  <si>
    <t>Dieldrin       (mg.kg-1)</t>
  </si>
  <si>
    <t>Difenokonazol (mg.kg-1)</t>
  </si>
  <si>
    <t>Difenylamin (mg.kg-1)</t>
  </si>
  <si>
    <t>Diflubenzuron (mg.kg-1)</t>
  </si>
  <si>
    <t>Dimethoát (mg.kg-1)</t>
  </si>
  <si>
    <t>Dimethoát (suma)        (mg.kg-1)</t>
  </si>
  <si>
    <t>Dimethomorf (suma izomerů) (mg.kg-1)</t>
  </si>
  <si>
    <t>Dinikonazol (suma izomerů) (mg.kg-1)</t>
  </si>
  <si>
    <r>
      <t>Endosulfan      (</t>
    </r>
    <r>
      <rPr>
        <b/>
        <sz val="11"/>
        <color theme="1"/>
        <rFont val="Calibri"/>
        <family val="2"/>
        <charset val="238"/>
      </rPr>
      <t>α+β isomer)     (mg.kg-1)</t>
    </r>
  </si>
  <si>
    <t>Endosulfansulfát (mg.kg-1)</t>
  </si>
  <si>
    <t>Endosulfan (suma izomerů) (mg.kg-1)</t>
  </si>
  <si>
    <t>Epoxikonazol (mg.kg-1)</t>
  </si>
  <si>
    <t>Ethion      (mg.kg-1)</t>
  </si>
  <si>
    <t>Ethirimol  (mg.kg-1)</t>
  </si>
  <si>
    <t xml:space="preserve">Ethoprofos (mg.kg-1) </t>
  </si>
  <si>
    <t>Fenbukonazol (mg.kg-1)</t>
  </si>
  <si>
    <t>Fenhexamid (mg.kg-1)</t>
  </si>
  <si>
    <t>Fenitrothion (mg.kg-1)</t>
  </si>
  <si>
    <t>Fenpropathrin (mg.kg-1)</t>
  </si>
  <si>
    <t>Fenpropidin (mg.kg-1)</t>
  </si>
  <si>
    <t>Fenpropimorf (suma izomerů) (mg.kg-1)</t>
  </si>
  <si>
    <t>Fenpyroximát (mg.kg-1)</t>
  </si>
  <si>
    <t>Fenthion  (mg.kg-1)</t>
  </si>
  <si>
    <t>Fenvalerát (suma izomerů)  (mg.kg-1)</t>
  </si>
  <si>
    <t>Fipronil     (mg.kg-1)</t>
  </si>
  <si>
    <t>Flonikamid (mg.kg-1)</t>
  </si>
  <si>
    <t>Fluazifop-P (suma)          (mg.kg-1)</t>
  </si>
  <si>
    <t>Fluaziop-P-butyl (mg.kg-1)</t>
  </si>
  <si>
    <t xml:space="preserve">Fludioxonil (mg.kg-1) </t>
  </si>
  <si>
    <t>Fluopikolid (mg.kg-1)</t>
  </si>
  <si>
    <t>Fluopyram (mg.kg-1)</t>
  </si>
  <si>
    <t>Flufenoxuron (mg.kg-1)</t>
  </si>
  <si>
    <t>Fluquinconazol (mg.kg-1)</t>
  </si>
  <si>
    <t>Flusilazol (mg.kg-1)</t>
  </si>
  <si>
    <t>Flutolanil (mg.kg-1)</t>
  </si>
  <si>
    <t>Flutriafol  (mg.kg-1)</t>
  </si>
  <si>
    <t>Tau-fluvalinát (mg.kg-1)</t>
  </si>
  <si>
    <t>Fluxapyroxad (mg.kg-1)</t>
  </si>
  <si>
    <t>Glyfosát   (mg.kg-1)</t>
  </si>
  <si>
    <t>Haloxyfop (suma)       (mg.kg-1)</t>
  </si>
  <si>
    <t>Haloxyfop-methyl        (mg.kg-1)</t>
  </si>
  <si>
    <t>Haloxyfop-2-ethoxyethyl (mg.kg-1)</t>
  </si>
  <si>
    <t>Hexakonazol (mg.kg-1)</t>
  </si>
  <si>
    <t>Imazalil        (mg.kg-1)</t>
  </si>
  <si>
    <t xml:space="preserve">Imidakloprid (mg.kg-1) </t>
  </si>
  <si>
    <t>Indoxacarb (suma)       (mg.kg-1)</t>
  </si>
  <si>
    <t xml:space="preserve">Iprodion       (mg.kg-1) </t>
  </si>
  <si>
    <t>Iprovalikarb (mg.kg-1)</t>
  </si>
  <si>
    <t>Isokarbofos (mg.kg-1)</t>
  </si>
  <si>
    <t>Isoprothiolan (mg.kg-1)</t>
  </si>
  <si>
    <t>Isoproturon (mg.kg-1)</t>
  </si>
  <si>
    <t>Kresoxim-methyl              (mg.kg-1)</t>
  </si>
  <si>
    <t>Linuron         (mg.kg-1)</t>
  </si>
  <si>
    <t>Malaoxon (mg.kg-1)</t>
  </si>
  <si>
    <t>Malathion (mg.kg-1)</t>
  </si>
  <si>
    <t>Malathion (suma)           (mg.kg-1)</t>
  </si>
  <si>
    <t>Mandipropamid (mg.kg-1)</t>
  </si>
  <si>
    <t>MCPA       (mg.kg-1)</t>
  </si>
  <si>
    <t>Mekoprop (suma)       (mg.kg-1)</t>
  </si>
  <si>
    <t>Mepikvát chlorid (suma)       (mg.kg-1)</t>
  </si>
  <si>
    <t>Metalaxyl a metalaxyl-M (suma izomerů) (mg.kg-1)</t>
  </si>
  <si>
    <t>Metkonazol (suma izomerů) (mg.kg-1)</t>
  </si>
  <si>
    <t>Methakrifos (mg.kg-1)</t>
  </si>
  <si>
    <t>Methamidofos (mg.kg-1)</t>
  </si>
  <si>
    <t>Methidathion (mg.kg-1)</t>
  </si>
  <si>
    <t>Methiokarb (mg.kg-1)</t>
  </si>
  <si>
    <t>Methiokarb sulfon          (mg.kg-1)</t>
  </si>
  <si>
    <t>Methiokarb sulfoxid      (mg.kg-1)</t>
  </si>
  <si>
    <t>Methiokarb (suma)     (mg.kg-1)</t>
  </si>
  <si>
    <t>Methomyl (mg.kg-1)</t>
  </si>
  <si>
    <t>Methoxyfenozid (mg.kg-1)</t>
  </si>
  <si>
    <t>Metolachlor (mg.kg-1)</t>
  </si>
  <si>
    <t>Metrafenon (mg.kg-1)</t>
  </si>
  <si>
    <t>Metribuzin (mg.kg-1)</t>
  </si>
  <si>
    <t>Monokrotofos (mg.kg-1)</t>
  </si>
  <si>
    <t>Myklobutanil (mg.kg-1)</t>
  </si>
  <si>
    <t>Omethoát (mg.kg-1)</t>
  </si>
  <si>
    <t>Oxydemeton-methyl     (mg.kg-1)</t>
  </si>
  <si>
    <t>Oxydemeton-methyl (suma) (mg.kg-1)</t>
  </si>
  <si>
    <t>Paklobutrazol (mg.kg-1)</t>
  </si>
  <si>
    <t>Parathion (mg.kg-1)</t>
  </si>
  <si>
    <t>Parathion-methyl     (mg.kg-1)</t>
  </si>
  <si>
    <t>Penkonazol (mg.kg-1)</t>
  </si>
  <si>
    <t>Pencycuron (mg.kg-1)</t>
  </si>
  <si>
    <t>Pendimethalin (mg.kg-1)</t>
  </si>
  <si>
    <t>Permethrin (suma izomerů) (mg.kg-1)</t>
  </si>
  <si>
    <t>Fosmet    (mg.kg-1)</t>
  </si>
  <si>
    <t>Fosfamidon (mg.kg-1)</t>
  </si>
  <si>
    <t>Pikoxystrobin (mg.kg-1)</t>
  </si>
  <si>
    <t>Pirimikarb (mg.kg-1)</t>
  </si>
  <si>
    <t>Desmethylpirimikarb         (mg.kg-1)</t>
  </si>
  <si>
    <t xml:space="preserve">Pirimifos-methyl (mg.kg-1) </t>
  </si>
  <si>
    <t>Pyridaben (mg.kg-1)</t>
  </si>
  <si>
    <t>Pyriproxyfen (mg.kg-1)</t>
  </si>
  <si>
    <t xml:space="preserve">Prochloraz (mg.kg-1)  </t>
  </si>
  <si>
    <t>Procymidon (mg.kg-1)</t>
  </si>
  <si>
    <t>Profenofos (mg.kg-1)</t>
  </si>
  <si>
    <t>Propamokarb (mg.kg-1)</t>
  </si>
  <si>
    <t>Propargit (mg.kg-1)</t>
  </si>
  <si>
    <t>Propikonazol                                (suma izomerů)                           (mg.kg-1)</t>
  </si>
  <si>
    <t>Propyzamid (mg.kg-1)</t>
  </si>
  <si>
    <t>Prothiofos (mg.kg-1)</t>
  </si>
  <si>
    <t>Pyrimethanil (mg.kg-1)</t>
  </si>
  <si>
    <t>Pyraklostrobin (mg.kg-1)</t>
  </si>
  <si>
    <t>Chinoxyfen (mg.kg-1)</t>
  </si>
  <si>
    <t>Spiromesifen (mg.kg-1)</t>
  </si>
  <si>
    <t>Spiroxamin (suma izomerů)            (mg.kg-1)</t>
  </si>
  <si>
    <t>Tebukonazol (mg.kg-1)</t>
  </si>
  <si>
    <t>Tebufenozid (mg.kg-1)</t>
  </si>
  <si>
    <t>Teflubenzuron (mg.kg-1)</t>
  </si>
  <si>
    <t>Tefluthrin (mg.kg-1)</t>
  </si>
  <si>
    <t>Terbuthylazin (mg.kg-1)</t>
  </si>
  <si>
    <t>Tetrakonazol (mg.kg-1)</t>
  </si>
  <si>
    <t>Tetramethrin (mg.kg-1)</t>
  </si>
  <si>
    <t>Thiabendazol  (mg.kg-1)</t>
  </si>
  <si>
    <t>Thiakloprid (mg.kg-1)</t>
  </si>
  <si>
    <t>Thiodikarb (mg.kg-1)</t>
  </si>
  <si>
    <t>Thiamethoxam (mg.kg-1)</t>
  </si>
  <si>
    <t>Thiofanát-methyl (mg.kg-1)</t>
  </si>
  <si>
    <t>Tolklofos-methyl (mg.kg-1)</t>
  </si>
  <si>
    <t xml:space="preserve">Triadimefon (mg.kg-1) </t>
  </si>
  <si>
    <t>Triadimenol       (suma izomerů)       (mg.kg-1)</t>
  </si>
  <si>
    <t>Triazofos (mg.kg-1)</t>
  </si>
  <si>
    <t>Tricyklazol (mg.kg-1)</t>
  </si>
  <si>
    <t>Trifloxystrobin (mg.kg-1)</t>
  </si>
  <si>
    <t>Trifluralin (mg.kg-1)</t>
  </si>
  <si>
    <t>Trinexapak-ethyl (mg.kg-1)</t>
  </si>
  <si>
    <t>Tritikonazol (mg.kg-1)</t>
  </si>
  <si>
    <t>Vinklozolin (mg.kg-1)</t>
  </si>
  <si>
    <t>2,4-D (suma)</t>
  </si>
  <si>
    <t>2-fenylfenol (mg.kg-1)</t>
  </si>
  <si>
    <t>Zpracovala: Ing. Zora Hlavová/únor 2021</t>
  </si>
  <si>
    <t>Zpracovala: Ing. Zora Hlavová /únor 2021</t>
  </si>
  <si>
    <t>Minerální krmivo pro skot</t>
  </si>
  <si>
    <t>Moučka z pícnin (travní moučka, zelená moučka)</t>
  </si>
  <si>
    <t>&lt;0,002000</t>
  </si>
  <si>
    <t>&lt;0,008000</t>
  </si>
  <si>
    <t>&lt;0,004000</t>
  </si>
  <si>
    <t>&lt;0,01000</t>
  </si>
  <si>
    <t>&lt;0,005000</t>
  </si>
  <si>
    <t>&lt;0,003000</t>
  </si>
  <si>
    <t>&lt;0,006000</t>
  </si>
  <si>
    <t>&lt;0,01200</t>
  </si>
  <si>
    <t>Prothiokonazol          (mg.kg-1)</t>
  </si>
  <si>
    <t>Prosulfokarb          (mg.kg-1)</t>
  </si>
  <si>
    <t>Minerální krmivo pro drůbež</t>
  </si>
  <si>
    <t>Kompletní krmná směs pro výkrm kuřat v období ochranné lhůty - dokrm</t>
  </si>
  <si>
    <t>Kukuřičná siláž</t>
  </si>
  <si>
    <t>&lt;0,2000</t>
  </si>
  <si>
    <t>&lt;0,02000</t>
  </si>
  <si>
    <t>&lt;0,5000</t>
  </si>
  <si>
    <r>
      <t xml:space="preserve">Sušina analytická                   </t>
    </r>
    <r>
      <rPr>
        <sz val="11"/>
        <color theme="1"/>
        <rFont val="Calibri"/>
        <family val="2"/>
        <charset val="238"/>
        <scheme val="minor"/>
      </rPr>
      <t>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</si>
</sst>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K_č_-;\-* #,##0.00\ _K_č_-;_-* &quot;-&quot;??\ _K_č_-;_-@_-"/>
    <numFmt numFmtId="164" formatCode="#0"/>
    <numFmt numFmtId="165" formatCode="#0.00"/>
    <numFmt numFmtId="166" formatCode="#0.0000"/>
    <numFmt numFmtId="167" formatCode="#0.000"/>
    <numFmt numFmtId="168" formatCode="#0.0"/>
    <numFmt numFmtId="169" formatCode="#0.00000"/>
    <numFmt numFmtId="170" formatCode="0.0"/>
    <numFmt numFmtId="171" formatCode="0.000"/>
    <numFmt numFmtId="172" formatCode="#0.000000"/>
    <numFmt numFmtId="173" formatCode="0.0000"/>
    <numFmt numFmtId="174" formatCode="0.0%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Arial Unicode MS"/>
      <family val="2"/>
      <charset val="238"/>
    </font>
    <font>
      <b/>
      <sz val="11"/>
      <color theme="1"/>
      <name val="Arial Unicode MS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8.8000000000000007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2" fontId="0" fillId="0" borderId="0" xfId="0" applyNumberFormat="1" applyAlignment="1">
      <alignment horizontal="center"/>
    </xf>
    <xf numFmtId="49" fontId="0" fillId="0" borderId="0" xfId="0" applyNumberFormat="1" applyFont="1" applyFill="1" applyBorder="1"/>
    <xf numFmtId="49" fontId="0" fillId="0" borderId="0" xfId="0" applyNumberFormat="1"/>
    <xf numFmtId="164" fontId="0" fillId="0" borderId="0" xfId="0" applyNumberFormat="1"/>
    <xf numFmtId="0" fontId="6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71" fontId="0" fillId="0" borderId="0" xfId="0" applyNumberFormat="1" applyAlignment="1">
      <alignment horizontal="center"/>
    </xf>
    <xf numFmtId="49" fontId="0" fillId="2" borderId="0" xfId="0" applyNumberFormat="1" applyFill="1" applyBorder="1"/>
    <xf numFmtId="49" fontId="0" fillId="2" borderId="0" xfId="0" applyNumberFormat="1" applyFill="1" applyBorder="1" applyAlignment="1">
      <alignment horizontal="center"/>
    </xf>
    <xf numFmtId="49" fontId="0" fillId="2" borderId="0" xfId="0" applyNumberFormat="1" applyFill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167" fontId="0" fillId="2" borderId="0" xfId="0" applyNumberFormat="1" applyFill="1" applyBorder="1" applyAlignment="1">
      <alignment horizontal="center"/>
    </xf>
    <xf numFmtId="168" fontId="0" fillId="2" borderId="0" xfId="0" applyNumberFormat="1" applyFill="1" applyBorder="1" applyAlignment="1">
      <alignment horizontal="center"/>
    </xf>
    <xf numFmtId="168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7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49" fontId="1" fillId="3" borderId="18" xfId="0" applyNumberFormat="1" applyFont="1" applyFill="1" applyBorder="1" applyAlignment="1">
      <alignment horizontal="left" vertical="center"/>
    </xf>
    <xf numFmtId="49" fontId="1" fillId="3" borderId="18" xfId="0" applyNumberFormat="1" applyFont="1" applyFill="1" applyBorder="1" applyAlignment="1">
      <alignment horizontal="center" vertical="center"/>
    </xf>
    <xf numFmtId="49" fontId="1" fillId="3" borderId="18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2" fontId="1" fillId="4" borderId="7" xfId="0" applyNumberFormat="1" applyFont="1" applyFill="1" applyBorder="1" applyAlignment="1">
      <alignment horizontal="center"/>
    </xf>
    <xf numFmtId="2" fontId="1" fillId="4" borderId="0" xfId="0" applyNumberFormat="1" applyFont="1" applyFill="1" applyBorder="1" applyAlignment="1">
      <alignment horizontal="center"/>
    </xf>
    <xf numFmtId="2" fontId="1" fillId="4" borderId="12" xfId="0" applyNumberFormat="1" applyFont="1" applyFill="1" applyBorder="1" applyAlignment="1">
      <alignment horizontal="center"/>
    </xf>
    <xf numFmtId="166" fontId="0" fillId="2" borderId="0" xfId="0" applyNumberFormat="1" applyFill="1" applyAlignment="1">
      <alignment horizontal="center"/>
    </xf>
    <xf numFmtId="49" fontId="1" fillId="4" borderId="7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49" fontId="1" fillId="4" borderId="0" xfId="0" applyNumberFormat="1" applyFont="1" applyFill="1" applyBorder="1"/>
    <xf numFmtId="49" fontId="1" fillId="4" borderId="0" xfId="0" applyNumberFormat="1" applyFont="1" applyFill="1" applyBorder="1" applyAlignment="1">
      <alignment horizontal="center"/>
    </xf>
    <xf numFmtId="49" fontId="1" fillId="4" borderId="12" xfId="0" applyNumberFormat="1" applyFont="1" applyFill="1" applyBorder="1"/>
    <xf numFmtId="49" fontId="1" fillId="4" borderId="12" xfId="0" applyNumberFormat="1" applyFont="1" applyFill="1" applyBorder="1" applyAlignment="1">
      <alignment horizontal="center"/>
    </xf>
    <xf numFmtId="172" fontId="0" fillId="2" borderId="0" xfId="0" applyNumberFormat="1" applyFill="1" applyAlignment="1">
      <alignment horizontal="center"/>
    </xf>
    <xf numFmtId="2" fontId="1" fillId="3" borderId="18" xfId="0" applyNumberFormat="1" applyFont="1" applyFill="1" applyBorder="1" applyAlignment="1">
      <alignment horizontal="center" vertical="center" wrapText="1"/>
    </xf>
    <xf numFmtId="171" fontId="1" fillId="3" borderId="18" xfId="0" applyNumberFormat="1" applyFont="1" applyFill="1" applyBorder="1" applyAlignment="1">
      <alignment horizontal="center" vertical="center" wrapText="1"/>
    </xf>
    <xf numFmtId="169" fontId="0" fillId="2" borderId="0" xfId="0" applyNumberFormat="1" applyFill="1" applyAlignment="1">
      <alignment horizontal="center"/>
    </xf>
    <xf numFmtId="49" fontId="0" fillId="2" borderId="0" xfId="0" applyNumberFormat="1" applyFont="1" applyFill="1" applyBorder="1"/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3" borderId="14" xfId="0" applyFill="1" applyBorder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2" borderId="15" xfId="0" applyFill="1" applyBorder="1"/>
    <xf numFmtId="0" fontId="0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7" xfId="0" applyFill="1" applyBorder="1"/>
    <xf numFmtId="0" fontId="0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174" fontId="0" fillId="2" borderId="6" xfId="1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2" xfId="0" applyFont="1" applyFill="1" applyBorder="1" applyAlignment="1">
      <alignment vertical="center"/>
    </xf>
    <xf numFmtId="0" fontId="0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7" fillId="3" borderId="14" xfId="0" applyFont="1" applyFill="1" applyBorder="1"/>
    <xf numFmtId="0" fontId="4" fillId="3" borderId="14" xfId="0" applyFont="1" applyFill="1" applyBorder="1"/>
    <xf numFmtId="165" fontId="0" fillId="2" borderId="0" xfId="0" applyNumberFormat="1" applyFill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49" fontId="1" fillId="0" borderId="18" xfId="0" applyNumberFormat="1" applyFont="1" applyFill="1" applyBorder="1" applyAlignment="1">
      <alignment horizontal="center" vertical="center" wrapText="1"/>
    </xf>
    <xf numFmtId="170" fontId="1" fillId="4" borderId="0" xfId="0" applyNumberFormat="1" applyFont="1" applyFill="1" applyBorder="1" applyAlignment="1">
      <alignment horizontal="center"/>
    </xf>
    <xf numFmtId="1" fontId="1" fillId="4" borderId="0" xfId="0" applyNumberFormat="1" applyFont="1" applyFill="1" applyBorder="1" applyAlignment="1">
      <alignment horizontal="center"/>
    </xf>
    <xf numFmtId="170" fontId="1" fillId="4" borderId="12" xfId="0" applyNumberFormat="1" applyFont="1" applyFill="1" applyBorder="1" applyAlignment="1">
      <alignment horizontal="center"/>
    </xf>
    <xf numFmtId="171" fontId="1" fillId="4" borderId="7" xfId="0" applyNumberFormat="1" applyFont="1" applyFill="1" applyBorder="1" applyAlignment="1">
      <alignment horizontal="center"/>
    </xf>
    <xf numFmtId="171" fontId="1" fillId="4" borderId="0" xfId="0" applyNumberFormat="1" applyFont="1" applyFill="1" applyBorder="1" applyAlignment="1">
      <alignment horizontal="center"/>
    </xf>
    <xf numFmtId="171" fontId="1" fillId="4" borderId="12" xfId="0" applyNumberFormat="1" applyFont="1" applyFill="1" applyBorder="1" applyAlignment="1">
      <alignment horizontal="center"/>
    </xf>
    <xf numFmtId="170" fontId="1" fillId="4" borderId="7" xfId="0" applyNumberFormat="1" applyFont="1" applyFill="1" applyBorder="1" applyAlignment="1">
      <alignment horizontal="center"/>
    </xf>
    <xf numFmtId="1" fontId="1" fillId="4" borderId="7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73" fontId="1" fillId="4" borderId="7" xfId="0" applyNumberFormat="1" applyFont="1" applyFill="1" applyBorder="1" applyAlignment="1">
      <alignment horizontal="center"/>
    </xf>
    <xf numFmtId="173" fontId="1" fillId="4" borderId="0" xfId="0" applyNumberFormat="1" applyFont="1" applyFill="1" applyBorder="1" applyAlignment="1">
      <alignment horizontal="center"/>
    </xf>
    <xf numFmtId="173" fontId="1" fillId="4" borderId="12" xfId="0" applyNumberFormat="1" applyFont="1" applyFill="1" applyBorder="1" applyAlignment="1">
      <alignment horizontal="center"/>
    </xf>
    <xf numFmtId="174" fontId="0" fillId="2" borderId="4" xfId="1" applyNumberFormat="1" applyFont="1" applyFill="1" applyBorder="1" applyAlignment="1">
      <alignment horizontal="center" vertical="center"/>
    </xf>
    <xf numFmtId="174" fontId="0" fillId="2" borderId="8" xfId="1" applyNumberFormat="1" applyFont="1" applyFill="1" applyBorder="1" applyAlignment="1">
      <alignment horizontal="center" vertical="center"/>
    </xf>
    <xf numFmtId="174" fontId="0" fillId="2" borderId="9" xfId="1" applyNumberFormat="1" applyFont="1" applyFill="1" applyBorder="1" applyAlignment="1">
      <alignment horizontal="center" vertical="center"/>
    </xf>
    <xf numFmtId="174" fontId="0" fillId="2" borderId="11" xfId="1" applyNumberFormat="1" applyFont="1" applyFill="1" applyBorder="1" applyAlignment="1">
      <alignment horizontal="center" vertical="center"/>
    </xf>
    <xf numFmtId="174" fontId="0" fillId="2" borderId="13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" fillId="3" borderId="18" xfId="0" applyFon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left"/>
    </xf>
    <xf numFmtId="164" fontId="0" fillId="2" borderId="0" xfId="0" applyNumberFormat="1" applyFill="1" applyBorder="1" applyAlignment="1">
      <alignment horizontal="left"/>
    </xf>
    <xf numFmtId="168" fontId="1" fillId="4" borderId="7" xfId="0" applyNumberFormat="1" applyFont="1" applyFill="1" applyBorder="1" applyAlignment="1">
      <alignment horizontal="center"/>
    </xf>
    <xf numFmtId="168" fontId="1" fillId="4" borderId="0" xfId="0" applyNumberFormat="1" applyFont="1" applyFill="1" applyBorder="1" applyAlignment="1">
      <alignment horizontal="center"/>
    </xf>
    <xf numFmtId="168" fontId="1" fillId="4" borderId="12" xfId="0" applyNumberFormat="1" applyFon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172" fontId="0" fillId="2" borderId="0" xfId="0" applyNumberFormat="1" applyFill="1" applyAlignment="1">
      <alignment horizontal="center" vertical="center"/>
    </xf>
    <xf numFmtId="164" fontId="0" fillId="2" borderId="0" xfId="0" applyNumberFormat="1" applyFont="1" applyFill="1" applyBorder="1" applyAlignment="1">
      <alignment horizontal="center"/>
    </xf>
    <xf numFmtId="43" fontId="0" fillId="2" borderId="19" xfId="1" applyFont="1" applyFill="1" applyBorder="1" applyAlignment="1">
      <alignment horizontal="center" vertical="center"/>
    </xf>
    <xf numFmtId="43" fontId="0" fillId="2" borderId="20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0" fontId="0" fillId="2" borderId="19" xfId="1" applyNumberFormat="1" applyFont="1" applyFill="1" applyBorder="1" applyAlignment="1">
      <alignment horizontal="center" vertical="center"/>
    </xf>
    <xf numFmtId="10" fontId="0" fillId="2" borderId="20" xfId="1" applyNumberFormat="1" applyFont="1" applyFill="1" applyBorder="1" applyAlignment="1">
      <alignment horizontal="center" vertical="center"/>
    </xf>
    <xf numFmtId="10" fontId="0" fillId="2" borderId="0" xfId="1" applyNumberFormat="1" applyFont="1" applyFill="1" applyBorder="1" applyAlignment="1">
      <alignment horizontal="center" vertical="center"/>
    </xf>
    <xf numFmtId="10" fontId="0" fillId="2" borderId="9" xfId="1" applyNumberFormat="1" applyFont="1" applyFill="1" applyBorder="1" applyAlignment="1">
      <alignment horizontal="center" vertical="center"/>
    </xf>
    <xf numFmtId="10" fontId="0" fillId="2" borderId="12" xfId="1" applyNumberFormat="1" applyFont="1" applyFill="1" applyBorder="1" applyAlignment="1">
      <alignment horizontal="center" vertical="center"/>
    </xf>
    <xf numFmtId="10" fontId="0" fillId="2" borderId="13" xfId="1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6" fillId="0" borderId="0" xfId="0" applyFont="1"/>
    <xf numFmtId="0" fontId="0" fillId="2" borderId="0" xfId="0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1571626</xdr:colOff>
      <xdr:row>0</xdr:row>
      <xdr:rowOff>71438</xdr:rowOff>
    </xdr:from>
    <xdr:to>
      <xdr:col>0</xdr:col>
      <xdr:colOff>3964782</xdr:colOff>
      <xdr:row>0</xdr:row>
      <xdr:rowOff>1347923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6" y="71438"/>
          <a:ext cx="2393156" cy="127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1726405</xdr:colOff>
      <xdr:row>0</xdr:row>
      <xdr:rowOff>107157</xdr:rowOff>
    </xdr:from>
    <xdr:to>
      <xdr:col>0</xdr:col>
      <xdr:colOff>4122341</xdr:colOff>
      <xdr:row>0</xdr:row>
      <xdr:rowOff>1381331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5" y="107157"/>
          <a:ext cx="2395936" cy="1274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916781</xdr:colOff>
      <xdr:row>0</xdr:row>
      <xdr:rowOff>130969</xdr:rowOff>
    </xdr:from>
    <xdr:to>
      <xdr:col>2</xdr:col>
      <xdr:colOff>3306620</xdr:colOff>
      <xdr:row>0</xdr:row>
      <xdr:rowOff>1405143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130969"/>
          <a:ext cx="2389839" cy="12741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59531</xdr:rowOff>
    </xdr:from>
    <xdr:to>
      <xdr:col>3</xdr:col>
      <xdr:colOff>639620</xdr:colOff>
      <xdr:row>0</xdr:row>
      <xdr:rowOff>1339802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7281" y="59531"/>
          <a:ext cx="2389839" cy="12802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785812</xdr:colOff>
      <xdr:row>0</xdr:row>
      <xdr:rowOff>71438</xdr:rowOff>
    </xdr:from>
    <xdr:to>
      <xdr:col>4</xdr:col>
      <xdr:colOff>341964</xdr:colOff>
      <xdr:row>0</xdr:row>
      <xdr:rowOff>1345612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" y="71438"/>
          <a:ext cx="2389839" cy="1274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showGridLines="0" tabSelected="1" zoomScale="80" zoomScaleNormal="80" workbookViewId="0">
      <selection activeCell="Q12" sqref="Q12"/>
    </sheetView>
  </sheetViews>
  <sheetFormatPr defaultRowHeight="14.4" x14ac:dyDescent="0.3"/>
  <cols>
    <col min="1" max="1" width="75.88671875" customWidth="1"/>
    <col min="2" max="2" width="13.109375" style="1" customWidth="1"/>
    <col min="3" max="29" width="15.6640625" style="1" customWidth="1"/>
    <col min="30" max="34" width="15.6640625" customWidth="1"/>
  </cols>
  <sheetData>
    <row r="1" spans="1:29" ht="120" customHeight="1" x14ac:dyDescent="0.3">
      <c r="B1" s="95" t="s">
        <v>234</v>
      </c>
      <c r="J1" s="76"/>
      <c r="K1" s="77"/>
      <c r="L1" s="77"/>
      <c r="M1" s="77"/>
      <c r="N1" s="77"/>
      <c r="O1" s="77"/>
      <c r="P1" s="77"/>
      <c r="Q1" s="76"/>
    </row>
    <row r="2" spans="1:29" s="8" customFormat="1" ht="15.6" x14ac:dyDescent="0.35">
      <c r="A2" s="6" t="s">
        <v>27</v>
      </c>
      <c r="B2" s="7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15" thickBot="1" x14ac:dyDescent="0.35">
      <c r="C3" s="9"/>
      <c r="D3" s="9"/>
      <c r="E3" s="9"/>
      <c r="F3" s="9"/>
      <c r="G3" s="9"/>
      <c r="H3" s="16"/>
      <c r="I3" s="16"/>
      <c r="J3" s="16"/>
      <c r="AC3"/>
    </row>
    <row r="4" spans="1:29" ht="60" customHeight="1" x14ac:dyDescent="0.3">
      <c r="A4" s="29" t="s">
        <v>5</v>
      </c>
      <c r="B4" s="30" t="s">
        <v>3</v>
      </c>
      <c r="C4" s="31" t="s">
        <v>44</v>
      </c>
      <c r="D4" s="32" t="s">
        <v>45</v>
      </c>
      <c r="E4" s="31" t="s">
        <v>57</v>
      </c>
      <c r="F4" s="31" t="s">
        <v>46</v>
      </c>
      <c r="G4" s="31" t="s">
        <v>47</v>
      </c>
      <c r="H4" s="31" t="s">
        <v>48</v>
      </c>
      <c r="I4" s="31" t="s">
        <v>49</v>
      </c>
      <c r="J4" s="31" t="s">
        <v>50</v>
      </c>
      <c r="K4" s="31" t="s">
        <v>35</v>
      </c>
      <c r="L4" s="31" t="s">
        <v>36</v>
      </c>
      <c r="M4" s="31" t="s">
        <v>37</v>
      </c>
      <c r="N4" s="31" t="s">
        <v>58</v>
      </c>
      <c r="O4" s="31" t="s">
        <v>39</v>
      </c>
      <c r="P4" s="31" t="s">
        <v>56</v>
      </c>
      <c r="Q4" s="31" t="s">
        <v>62</v>
      </c>
      <c r="R4" s="31" t="s">
        <v>59</v>
      </c>
      <c r="S4" s="31" t="s">
        <v>40</v>
      </c>
      <c r="T4" s="31" t="s">
        <v>41</v>
      </c>
      <c r="U4" s="31" t="s">
        <v>42</v>
      </c>
      <c r="V4" s="31" t="s">
        <v>43</v>
      </c>
      <c r="W4"/>
      <c r="X4"/>
      <c r="Y4"/>
      <c r="Z4"/>
      <c r="AA4"/>
      <c r="AB4"/>
      <c r="AC4"/>
    </row>
    <row r="5" spans="1:29" x14ac:dyDescent="0.3">
      <c r="A5" s="97" t="s">
        <v>249</v>
      </c>
      <c r="B5" s="98">
        <v>21000018</v>
      </c>
      <c r="C5" s="21">
        <v>88.42</v>
      </c>
      <c r="D5" s="21">
        <v>16.850000000000001</v>
      </c>
      <c r="E5" s="22">
        <v>7.3280000000000003</v>
      </c>
      <c r="F5" s="22">
        <v>4.5369999999999999</v>
      </c>
      <c r="G5" s="22">
        <v>3.4</v>
      </c>
      <c r="H5" s="22">
        <v>0.80579999999999996</v>
      </c>
      <c r="I5" s="27">
        <v>0.436</v>
      </c>
      <c r="J5" s="36">
        <v>0.1651</v>
      </c>
      <c r="K5" s="25">
        <v>20.02</v>
      </c>
      <c r="L5" s="24">
        <v>101.7</v>
      </c>
      <c r="M5" s="28">
        <v>117</v>
      </c>
      <c r="N5" s="24">
        <v>177.9</v>
      </c>
      <c r="O5" s="28">
        <v>12390</v>
      </c>
      <c r="P5" s="19"/>
      <c r="Q5" s="19"/>
      <c r="R5" s="19">
        <v>5798</v>
      </c>
      <c r="S5" s="19"/>
      <c r="T5" s="19"/>
      <c r="U5" s="19"/>
      <c r="V5" s="19"/>
      <c r="W5" s="11"/>
      <c r="X5" s="11"/>
      <c r="Y5" s="11"/>
      <c r="Z5" s="11"/>
      <c r="AA5" s="11"/>
      <c r="AB5"/>
      <c r="AC5"/>
    </row>
    <row r="6" spans="1:29" x14ac:dyDescent="0.3">
      <c r="A6" s="97" t="s">
        <v>248</v>
      </c>
      <c r="B6" s="98">
        <v>21000018</v>
      </c>
      <c r="C6" s="21">
        <v>99.14</v>
      </c>
      <c r="D6" s="21"/>
      <c r="E6" s="22"/>
      <c r="F6" s="21"/>
      <c r="G6" s="23"/>
      <c r="H6" s="22">
        <v>22.35</v>
      </c>
      <c r="I6" s="27">
        <v>2.59</v>
      </c>
      <c r="J6" s="36">
        <v>4.6459999999999999</v>
      </c>
      <c r="K6" s="25">
        <v>515.1</v>
      </c>
      <c r="L6" s="24">
        <v>2510</v>
      </c>
      <c r="M6" s="28">
        <v>2802</v>
      </c>
      <c r="N6" s="24">
        <v>2224</v>
      </c>
      <c r="O6" s="28">
        <v>271400</v>
      </c>
      <c r="P6" s="28">
        <v>1426</v>
      </c>
      <c r="Q6" s="28">
        <v>1569</v>
      </c>
      <c r="R6" s="28">
        <v>168500</v>
      </c>
      <c r="S6" s="27">
        <v>1.4239999999999999</v>
      </c>
      <c r="T6" s="27">
        <v>0.13700000000000001</v>
      </c>
      <c r="U6" s="46">
        <v>5.7790000000000001E-2</v>
      </c>
      <c r="V6" s="27">
        <v>1.3859999999999999</v>
      </c>
      <c r="W6" s="11"/>
      <c r="X6" s="11"/>
      <c r="Y6"/>
      <c r="Z6"/>
      <c r="AA6" s="11"/>
      <c r="AB6"/>
      <c r="AC6"/>
    </row>
    <row r="7" spans="1:29" x14ac:dyDescent="0.3">
      <c r="A7" s="37" t="s">
        <v>0</v>
      </c>
      <c r="B7" s="38"/>
      <c r="C7" s="33">
        <f>MIN(C5:C6)</f>
        <v>88.42</v>
      </c>
      <c r="D7" s="81"/>
      <c r="E7" s="81"/>
      <c r="F7" s="33"/>
      <c r="G7" s="33"/>
      <c r="H7" s="81">
        <f t="shared" ref="H7:R7" si="0">MIN(H5:H6)</f>
        <v>0.80579999999999996</v>
      </c>
      <c r="I7" s="81">
        <f t="shared" si="0"/>
        <v>0.436</v>
      </c>
      <c r="J7" s="87">
        <f t="shared" si="0"/>
        <v>0.1651</v>
      </c>
      <c r="K7" s="33">
        <f t="shared" si="0"/>
        <v>20.02</v>
      </c>
      <c r="L7" s="84">
        <f t="shared" si="0"/>
        <v>101.7</v>
      </c>
      <c r="M7" s="85">
        <f t="shared" si="0"/>
        <v>117</v>
      </c>
      <c r="N7" s="99">
        <f t="shared" si="0"/>
        <v>177.9</v>
      </c>
      <c r="O7" s="85">
        <f t="shared" si="0"/>
        <v>12390</v>
      </c>
      <c r="P7" s="85">
        <f t="shared" si="0"/>
        <v>1426</v>
      </c>
      <c r="Q7" s="85">
        <f t="shared" si="0"/>
        <v>1569</v>
      </c>
      <c r="R7" s="85">
        <f t="shared" si="0"/>
        <v>5798</v>
      </c>
      <c r="S7" s="33"/>
      <c r="T7" s="33"/>
      <c r="U7" s="33"/>
      <c r="V7" s="33"/>
      <c r="W7"/>
      <c r="X7"/>
      <c r="Y7"/>
      <c r="Z7"/>
      <c r="AA7"/>
      <c r="AB7"/>
      <c r="AC7"/>
    </row>
    <row r="8" spans="1:29" x14ac:dyDescent="0.3">
      <c r="A8" s="39" t="s">
        <v>1</v>
      </c>
      <c r="B8" s="40"/>
      <c r="C8" s="34">
        <f>MAX(C5:C6)</f>
        <v>99.14</v>
      </c>
      <c r="D8" s="34"/>
      <c r="E8" s="82"/>
      <c r="F8" s="34"/>
      <c r="G8" s="78"/>
      <c r="H8" s="82">
        <f t="shared" ref="H8:R8" si="1">MAX(H5:H6)</f>
        <v>22.35</v>
      </c>
      <c r="I8" s="82">
        <f t="shared" si="1"/>
        <v>2.59</v>
      </c>
      <c r="J8" s="88">
        <f t="shared" si="1"/>
        <v>4.6459999999999999</v>
      </c>
      <c r="K8" s="34">
        <f t="shared" si="1"/>
        <v>515.1</v>
      </c>
      <c r="L8" s="78">
        <f t="shared" si="1"/>
        <v>2510</v>
      </c>
      <c r="M8" s="79">
        <f t="shared" si="1"/>
        <v>2802</v>
      </c>
      <c r="N8" s="100">
        <f t="shared" si="1"/>
        <v>2224</v>
      </c>
      <c r="O8" s="79">
        <f t="shared" si="1"/>
        <v>271400</v>
      </c>
      <c r="P8" s="79">
        <f t="shared" si="1"/>
        <v>1426</v>
      </c>
      <c r="Q8" s="79">
        <f t="shared" si="1"/>
        <v>1569</v>
      </c>
      <c r="R8" s="79">
        <f t="shared" si="1"/>
        <v>168500</v>
      </c>
      <c r="S8" s="34"/>
      <c r="T8" s="34"/>
      <c r="U8" s="34"/>
      <c r="V8" s="34"/>
      <c r="W8"/>
      <c r="X8"/>
      <c r="Y8"/>
      <c r="Z8"/>
      <c r="AA8"/>
      <c r="AB8"/>
      <c r="AC8"/>
    </row>
    <row r="9" spans="1:29" ht="15" thickBot="1" x14ac:dyDescent="0.35">
      <c r="A9" s="41" t="s">
        <v>2</v>
      </c>
      <c r="B9" s="42"/>
      <c r="C9" s="35">
        <f>MEDIAN(C5:C6)</f>
        <v>93.78</v>
      </c>
      <c r="D9" s="83"/>
      <c r="E9" s="83"/>
      <c r="F9" s="35"/>
      <c r="G9" s="80"/>
      <c r="H9" s="83">
        <f t="shared" ref="H9:R9" si="2">MEDIAN(H5:H6)</f>
        <v>11.5779</v>
      </c>
      <c r="I9" s="83">
        <f t="shared" si="2"/>
        <v>1.5129999999999999</v>
      </c>
      <c r="J9" s="89">
        <f t="shared" si="2"/>
        <v>2.4055499999999999</v>
      </c>
      <c r="K9" s="35">
        <f t="shared" si="2"/>
        <v>267.56</v>
      </c>
      <c r="L9" s="80">
        <f t="shared" si="2"/>
        <v>1305.8500000000001</v>
      </c>
      <c r="M9" s="86">
        <f t="shared" si="2"/>
        <v>1459.5</v>
      </c>
      <c r="N9" s="101">
        <f t="shared" si="2"/>
        <v>1200.95</v>
      </c>
      <c r="O9" s="86">
        <f t="shared" si="2"/>
        <v>141895</v>
      </c>
      <c r="P9" s="86">
        <f t="shared" si="2"/>
        <v>1426</v>
      </c>
      <c r="Q9" s="86">
        <f t="shared" si="2"/>
        <v>1569</v>
      </c>
      <c r="R9" s="86">
        <f t="shared" si="2"/>
        <v>87149</v>
      </c>
      <c r="S9" s="35"/>
      <c r="T9" s="35"/>
      <c r="U9" s="35"/>
      <c r="V9" s="35"/>
      <c r="W9"/>
      <c r="X9"/>
      <c r="Y9"/>
      <c r="Z9"/>
      <c r="AA9"/>
      <c r="AB9"/>
      <c r="AC9"/>
    </row>
    <row r="10" spans="1:29" x14ac:dyDescent="0.3">
      <c r="C10" s="9"/>
      <c r="D10" s="9"/>
      <c r="E10" s="9"/>
      <c r="F10" s="9"/>
      <c r="G10" s="9"/>
      <c r="H10" s="16"/>
      <c r="I10" s="16"/>
      <c r="J10" s="16"/>
      <c r="N10" s="102"/>
      <c r="O10" s="75"/>
      <c r="AC10"/>
    </row>
    <row r="11" spans="1:29" ht="15" thickBot="1" x14ac:dyDescent="0.35">
      <c r="C11" s="9"/>
      <c r="D11" s="9"/>
      <c r="E11" s="9"/>
      <c r="F11" s="9"/>
      <c r="G11" s="9"/>
      <c r="H11" s="16"/>
      <c r="I11" s="16"/>
      <c r="J11" s="16"/>
      <c r="AC11"/>
    </row>
    <row r="12" spans="1:29" s="2" customFormat="1" ht="60" customHeight="1" x14ac:dyDescent="0.3">
      <c r="A12" s="29" t="s">
        <v>4</v>
      </c>
      <c r="B12" s="30" t="s">
        <v>3</v>
      </c>
      <c r="C12" s="44" t="s">
        <v>44</v>
      </c>
      <c r="D12" s="45" t="s">
        <v>48</v>
      </c>
      <c r="E12" s="45" t="s">
        <v>49</v>
      </c>
      <c r="F12" s="45" t="s">
        <v>50</v>
      </c>
      <c r="G12" s="31" t="s">
        <v>51</v>
      </c>
      <c r="H12" s="31" t="s">
        <v>35</v>
      </c>
      <c r="I12" s="31" t="s">
        <v>36</v>
      </c>
      <c r="J12" s="31" t="s">
        <v>37</v>
      </c>
      <c r="K12" s="31" t="s">
        <v>38</v>
      </c>
      <c r="L12" s="31" t="s">
        <v>60</v>
      </c>
      <c r="M12" s="31" t="s">
        <v>39</v>
      </c>
      <c r="N12" s="31" t="s">
        <v>56</v>
      </c>
      <c r="O12" s="31" t="s">
        <v>62</v>
      </c>
      <c r="P12" s="31" t="s">
        <v>59</v>
      </c>
      <c r="Q12" s="31" t="s">
        <v>40</v>
      </c>
      <c r="R12" s="31" t="s">
        <v>41</v>
      </c>
      <c r="S12" s="31" t="s">
        <v>42</v>
      </c>
      <c r="T12" s="31" t="s">
        <v>43</v>
      </c>
      <c r="U12" s="31" t="s">
        <v>61</v>
      </c>
    </row>
    <row r="13" spans="1:29" x14ac:dyDescent="0.3">
      <c r="A13" s="17" t="s">
        <v>236</v>
      </c>
      <c r="B13" s="20">
        <v>20004141</v>
      </c>
      <c r="C13" s="21">
        <v>99.1</v>
      </c>
      <c r="D13" s="21">
        <v>15.54</v>
      </c>
      <c r="E13" s="22">
        <v>2.9910000000000001</v>
      </c>
      <c r="F13" s="21">
        <v>10.210000000000001</v>
      </c>
      <c r="G13" s="21">
        <v>10.06</v>
      </c>
      <c r="H13" s="23">
        <v>1249</v>
      </c>
      <c r="I13" s="23">
        <v>5575</v>
      </c>
      <c r="J13" s="23">
        <v>3873</v>
      </c>
      <c r="K13" s="21">
        <v>48.19</v>
      </c>
      <c r="L13" s="24">
        <v>306</v>
      </c>
      <c r="M13" s="28">
        <v>438000</v>
      </c>
      <c r="N13" s="28">
        <v>2156</v>
      </c>
      <c r="O13" s="28">
        <v>2372</v>
      </c>
      <c r="P13" s="28">
        <v>66760</v>
      </c>
      <c r="Q13" s="27">
        <v>1.3380000000000001</v>
      </c>
      <c r="R13" s="27">
        <v>0.501</v>
      </c>
      <c r="S13" s="43">
        <v>3.4780000000000002E-3</v>
      </c>
      <c r="T13" s="27">
        <v>2.2559999999999998</v>
      </c>
      <c r="U13" s="25">
        <v>20.41</v>
      </c>
      <c r="V13"/>
      <c r="W13"/>
      <c r="X13"/>
      <c r="Y13"/>
      <c r="Z13"/>
      <c r="AA13"/>
      <c r="AB13"/>
      <c r="AC13"/>
    </row>
    <row r="14" spans="1:29" x14ac:dyDescent="0.3">
      <c r="C14" s="9"/>
      <c r="D14" s="9"/>
      <c r="E14" s="9"/>
      <c r="F14" s="9"/>
      <c r="G14" s="16"/>
      <c r="H14" s="16"/>
      <c r="I14" s="16"/>
      <c r="L14" s="9"/>
      <c r="M14" s="9"/>
      <c r="N14" s="9"/>
      <c r="AC14"/>
    </row>
    <row r="15" spans="1:29" x14ac:dyDescent="0.3">
      <c r="A15" s="10" t="s">
        <v>31</v>
      </c>
    </row>
    <row r="16" spans="1:29" x14ac:dyDescent="0.3">
      <c r="A16" t="s">
        <v>32</v>
      </c>
    </row>
  </sheetData>
  <sheetProtection algorithmName="SHA-512" hashValue="CdcopzJZ2pGudEfYjIRSRYDjpJDBJGYJDH2N0ZUMHIRe8v59uY3avadocJ02G9Z7xybxMC+dmOFFaB3tWRei+w==" saltValue="1h/rymuIUGjWWZ1ty7ePRA==" spinCount="100000" sheet="1" objects="1" scenarios="1"/>
  <sortState ref="A5:V6">
    <sortCondition ref="A5:A6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21"/>
  <sheetViews>
    <sheetView showGridLines="0" zoomScale="80" zoomScaleNormal="80" workbookViewId="0">
      <selection activeCell="A27" sqref="A27"/>
    </sheetView>
  </sheetViews>
  <sheetFormatPr defaultRowHeight="14.4" x14ac:dyDescent="0.3"/>
  <cols>
    <col min="1" max="1" width="75.6640625" customWidth="1"/>
    <col min="2" max="16" width="15.6640625" style="1" customWidth="1"/>
    <col min="17" max="17" width="15.88671875" style="1" customWidth="1"/>
    <col min="18" max="30" width="15.6640625" style="1" customWidth="1"/>
    <col min="31" max="31" width="17.5546875" style="1" customWidth="1"/>
    <col min="32" max="36" width="15.6640625" style="1" customWidth="1"/>
    <col min="37" max="37" width="18.109375" style="1" customWidth="1"/>
    <col min="38" max="71" width="15.6640625" style="1" customWidth="1"/>
    <col min="72" max="182" width="15.6640625" customWidth="1"/>
  </cols>
  <sheetData>
    <row r="1" spans="1:184" ht="120" customHeight="1" x14ac:dyDescent="0.3">
      <c r="B1" s="95" t="s">
        <v>235</v>
      </c>
      <c r="C1" s="95"/>
      <c r="D1" s="95"/>
      <c r="E1" s="95"/>
      <c r="F1" s="95"/>
      <c r="G1" s="95"/>
      <c r="H1" s="95"/>
      <c r="I1" s="95"/>
    </row>
    <row r="2" spans="1:184" ht="15.6" x14ac:dyDescent="0.35">
      <c r="A2" s="6" t="s">
        <v>28</v>
      </c>
      <c r="BS2"/>
    </row>
    <row r="3" spans="1:184" ht="15" thickBot="1" x14ac:dyDescent="0.35">
      <c r="BS3"/>
    </row>
    <row r="4" spans="1:184" s="1" customFormat="1" ht="60" customHeight="1" x14ac:dyDescent="0.3">
      <c r="A4" s="29" t="s">
        <v>55</v>
      </c>
      <c r="B4" s="30" t="s">
        <v>3</v>
      </c>
      <c r="C4" s="44" t="s">
        <v>44</v>
      </c>
      <c r="D4" s="31" t="s">
        <v>40</v>
      </c>
      <c r="E4" s="31" t="s">
        <v>41</v>
      </c>
      <c r="F4" s="31" t="s">
        <v>42</v>
      </c>
      <c r="G4" s="31" t="s">
        <v>43</v>
      </c>
      <c r="H4" s="31" t="s">
        <v>61</v>
      </c>
      <c r="I4" s="44" t="s">
        <v>254</v>
      </c>
      <c r="J4" s="31" t="s">
        <v>63</v>
      </c>
      <c r="K4" s="31" t="s">
        <v>64</v>
      </c>
      <c r="L4" s="31" t="s">
        <v>65</v>
      </c>
      <c r="M4" s="31" t="s">
        <v>66</v>
      </c>
      <c r="N4" s="31" t="s">
        <v>67</v>
      </c>
      <c r="O4" s="31" t="s">
        <v>68</v>
      </c>
      <c r="P4" s="31" t="s">
        <v>69</v>
      </c>
      <c r="Q4" s="31" t="s">
        <v>70</v>
      </c>
      <c r="R4" s="31" t="s">
        <v>71</v>
      </c>
      <c r="S4" s="31" t="s">
        <v>72</v>
      </c>
      <c r="T4" s="31" t="s">
        <v>73</v>
      </c>
      <c r="U4" s="31" t="s">
        <v>74</v>
      </c>
      <c r="V4" s="31" t="s">
        <v>75</v>
      </c>
      <c r="W4" s="31" t="s">
        <v>76</v>
      </c>
      <c r="X4" s="31" t="s">
        <v>77</v>
      </c>
      <c r="Y4" s="31" t="s">
        <v>78</v>
      </c>
      <c r="Z4" s="31" t="s">
        <v>79</v>
      </c>
      <c r="AA4" s="31" t="s">
        <v>80</v>
      </c>
      <c r="AB4" s="31" t="s">
        <v>81</v>
      </c>
      <c r="AC4" s="31" t="s">
        <v>82</v>
      </c>
      <c r="AD4" s="31" t="s">
        <v>83</v>
      </c>
      <c r="AE4" s="31" t="s">
        <v>84</v>
      </c>
      <c r="AF4" s="31" t="s">
        <v>85</v>
      </c>
      <c r="AG4" s="31" t="s">
        <v>86</v>
      </c>
      <c r="AH4" s="31" t="s">
        <v>87</v>
      </c>
      <c r="AI4" s="31" t="s">
        <v>88</v>
      </c>
      <c r="AJ4" s="31" t="s">
        <v>89</v>
      </c>
      <c r="AK4" s="31" t="s">
        <v>90</v>
      </c>
      <c r="AL4" s="31" t="s">
        <v>91</v>
      </c>
      <c r="AM4" s="31" t="s">
        <v>92</v>
      </c>
      <c r="AN4" s="31" t="s">
        <v>93</v>
      </c>
      <c r="AO4" s="31" t="s">
        <v>94</v>
      </c>
      <c r="AP4" s="31" t="s">
        <v>95</v>
      </c>
      <c r="AQ4" s="31" t="s">
        <v>96</v>
      </c>
      <c r="AR4" s="31" t="s">
        <v>97</v>
      </c>
      <c r="AS4" s="31" t="s">
        <v>98</v>
      </c>
      <c r="AT4" s="31" t="s">
        <v>99</v>
      </c>
      <c r="AU4" s="31" t="s">
        <v>100</v>
      </c>
      <c r="AV4" s="31" t="s">
        <v>101</v>
      </c>
      <c r="AW4" s="31" t="s">
        <v>102</v>
      </c>
      <c r="AX4" s="31" t="s">
        <v>103</v>
      </c>
      <c r="AY4" s="31" t="s">
        <v>104</v>
      </c>
      <c r="AZ4" s="31" t="s">
        <v>105</v>
      </c>
      <c r="BA4" s="31" t="s">
        <v>106</v>
      </c>
      <c r="BB4" s="31" t="s">
        <v>107</v>
      </c>
      <c r="BC4" s="31" t="s">
        <v>108</v>
      </c>
      <c r="BD4" s="31" t="s">
        <v>109</v>
      </c>
      <c r="BE4" s="31" t="s">
        <v>110</v>
      </c>
      <c r="BF4" s="31" t="s">
        <v>111</v>
      </c>
      <c r="BG4" s="31" t="s">
        <v>112</v>
      </c>
      <c r="BH4" s="31" t="s">
        <v>113</v>
      </c>
      <c r="BI4" s="31" t="s">
        <v>114</v>
      </c>
      <c r="BJ4" s="31" t="s">
        <v>115</v>
      </c>
      <c r="BK4" s="31" t="s">
        <v>116</v>
      </c>
      <c r="BL4" s="31" t="s">
        <v>117</v>
      </c>
      <c r="BM4" s="31" t="s">
        <v>118</v>
      </c>
      <c r="BN4" s="31" t="s">
        <v>119</v>
      </c>
      <c r="BO4" s="31" t="s">
        <v>120</v>
      </c>
      <c r="BP4" s="31" t="s">
        <v>121</v>
      </c>
      <c r="BQ4" s="31" t="s">
        <v>122</v>
      </c>
      <c r="BR4" s="31" t="s">
        <v>123</v>
      </c>
      <c r="BS4" s="31" t="s">
        <v>124</v>
      </c>
      <c r="BT4" s="31" t="s">
        <v>125</v>
      </c>
      <c r="BU4" s="31" t="s">
        <v>126</v>
      </c>
      <c r="BV4" s="31" t="s">
        <v>127</v>
      </c>
      <c r="BW4" s="31" t="s">
        <v>128</v>
      </c>
      <c r="BX4" s="31" t="s">
        <v>129</v>
      </c>
      <c r="BY4" s="31" t="s">
        <v>130</v>
      </c>
      <c r="BZ4" s="31" t="s">
        <v>131</v>
      </c>
      <c r="CA4" s="31" t="s">
        <v>132</v>
      </c>
      <c r="CB4" s="31" t="s">
        <v>133</v>
      </c>
      <c r="CC4" s="31" t="s">
        <v>134</v>
      </c>
      <c r="CD4" s="31" t="s">
        <v>135</v>
      </c>
      <c r="CE4" s="31" t="s">
        <v>136</v>
      </c>
      <c r="CF4" s="31" t="s">
        <v>137</v>
      </c>
      <c r="CG4" s="31" t="s">
        <v>138</v>
      </c>
      <c r="CH4" s="31" t="s">
        <v>139</v>
      </c>
      <c r="CI4" s="31" t="s">
        <v>140</v>
      </c>
      <c r="CJ4" s="31" t="s">
        <v>141</v>
      </c>
      <c r="CK4" s="31" t="s">
        <v>142</v>
      </c>
      <c r="CL4" s="31" t="s">
        <v>143</v>
      </c>
      <c r="CM4" s="31" t="s">
        <v>144</v>
      </c>
      <c r="CN4" s="31" t="s">
        <v>145</v>
      </c>
      <c r="CO4" s="31" t="s">
        <v>146</v>
      </c>
      <c r="CP4" s="31" t="s">
        <v>147</v>
      </c>
      <c r="CQ4" s="31" t="s">
        <v>148</v>
      </c>
      <c r="CR4" s="31" t="s">
        <v>149</v>
      </c>
      <c r="CS4" s="31" t="s">
        <v>150</v>
      </c>
      <c r="CT4" s="31" t="s">
        <v>151</v>
      </c>
      <c r="CU4" s="31" t="s">
        <v>152</v>
      </c>
      <c r="CV4" s="31" t="s">
        <v>153</v>
      </c>
      <c r="CW4" s="31" t="s">
        <v>154</v>
      </c>
      <c r="CX4" s="31" t="s">
        <v>155</v>
      </c>
      <c r="CY4" s="31" t="s">
        <v>156</v>
      </c>
      <c r="CZ4" s="31" t="s">
        <v>157</v>
      </c>
      <c r="DA4" s="31" t="s">
        <v>158</v>
      </c>
      <c r="DB4" s="31" t="s">
        <v>159</v>
      </c>
      <c r="DC4" s="31" t="s">
        <v>160</v>
      </c>
      <c r="DD4" s="31" t="s">
        <v>161</v>
      </c>
      <c r="DE4" s="31" t="s">
        <v>162</v>
      </c>
      <c r="DF4" s="31" t="s">
        <v>163</v>
      </c>
      <c r="DG4" s="31" t="s">
        <v>164</v>
      </c>
      <c r="DH4" s="31" t="s">
        <v>165</v>
      </c>
      <c r="DI4" s="31" t="s">
        <v>166</v>
      </c>
      <c r="DJ4" s="31" t="s">
        <v>167</v>
      </c>
      <c r="DK4" s="31" t="s">
        <v>168</v>
      </c>
      <c r="DL4" s="31" t="s">
        <v>169</v>
      </c>
      <c r="DM4" s="31" t="s">
        <v>170</v>
      </c>
      <c r="DN4" s="31" t="s">
        <v>171</v>
      </c>
      <c r="DO4" s="31" t="s">
        <v>172</v>
      </c>
      <c r="DP4" s="31" t="s">
        <v>173</v>
      </c>
      <c r="DQ4" s="31" t="s">
        <v>174</v>
      </c>
      <c r="DR4" s="31" t="s">
        <v>175</v>
      </c>
      <c r="DS4" s="31" t="s">
        <v>176</v>
      </c>
      <c r="DT4" s="31" t="s">
        <v>177</v>
      </c>
      <c r="DU4" s="31" t="s">
        <v>178</v>
      </c>
      <c r="DV4" s="31" t="s">
        <v>179</v>
      </c>
      <c r="DW4" s="31" t="s">
        <v>180</v>
      </c>
      <c r="DX4" s="31" t="s">
        <v>181</v>
      </c>
      <c r="DY4" s="31" t="s">
        <v>182</v>
      </c>
      <c r="DZ4" s="31" t="s">
        <v>183</v>
      </c>
      <c r="EA4" s="31" t="s">
        <v>184</v>
      </c>
      <c r="EB4" s="31" t="s">
        <v>185</v>
      </c>
      <c r="EC4" s="31" t="s">
        <v>186</v>
      </c>
      <c r="ED4" s="31" t="s">
        <v>187</v>
      </c>
      <c r="EE4" s="31" t="s">
        <v>188</v>
      </c>
      <c r="EF4" s="31" t="s">
        <v>189</v>
      </c>
      <c r="EG4" s="31" t="s">
        <v>190</v>
      </c>
      <c r="EH4" s="31" t="s">
        <v>191</v>
      </c>
      <c r="EI4" s="31" t="s">
        <v>192</v>
      </c>
      <c r="EJ4" s="31" t="s">
        <v>193</v>
      </c>
      <c r="EK4" s="31" t="s">
        <v>194</v>
      </c>
      <c r="EL4" s="31" t="s">
        <v>195</v>
      </c>
      <c r="EM4" s="31" t="s">
        <v>196</v>
      </c>
      <c r="EN4" s="96" t="s">
        <v>197</v>
      </c>
      <c r="EO4" s="96" t="s">
        <v>198</v>
      </c>
      <c r="EP4" s="96" t="s">
        <v>199</v>
      </c>
      <c r="EQ4" s="96" t="s">
        <v>200</v>
      </c>
      <c r="ER4" s="96" t="s">
        <v>201</v>
      </c>
      <c r="ES4" s="96" t="s">
        <v>202</v>
      </c>
      <c r="ET4" s="96" t="s">
        <v>203</v>
      </c>
      <c r="EU4" s="96" t="s">
        <v>247</v>
      </c>
      <c r="EV4" s="96" t="s">
        <v>246</v>
      </c>
      <c r="EW4" s="96" t="s">
        <v>204</v>
      </c>
      <c r="EX4" s="96" t="s">
        <v>205</v>
      </c>
      <c r="EY4" s="96" t="s">
        <v>206</v>
      </c>
      <c r="EZ4" s="96" t="s">
        <v>207</v>
      </c>
      <c r="FA4" s="96" t="s">
        <v>208</v>
      </c>
      <c r="FB4" s="96" t="s">
        <v>209</v>
      </c>
      <c r="FC4" s="96" t="s">
        <v>210</v>
      </c>
      <c r="FD4" s="96" t="s">
        <v>211</v>
      </c>
      <c r="FE4" s="96" t="s">
        <v>212</v>
      </c>
      <c r="FF4" s="96" t="s">
        <v>213</v>
      </c>
      <c r="FG4" s="96" t="s">
        <v>214</v>
      </c>
      <c r="FH4" s="96" t="s">
        <v>215</v>
      </c>
      <c r="FI4" s="96" t="s">
        <v>216</v>
      </c>
      <c r="FJ4" s="96" t="s">
        <v>217</v>
      </c>
      <c r="FK4" s="96" t="s">
        <v>218</v>
      </c>
      <c r="FL4" s="96" t="s">
        <v>219</v>
      </c>
      <c r="FM4" s="96" t="s">
        <v>220</v>
      </c>
      <c r="FN4" s="96" t="s">
        <v>221</v>
      </c>
      <c r="FO4" s="96" t="s">
        <v>222</v>
      </c>
      <c r="FP4" s="96" t="s">
        <v>223</v>
      </c>
      <c r="FQ4" s="96" t="s">
        <v>224</v>
      </c>
      <c r="FR4" s="96" t="s">
        <v>225</v>
      </c>
      <c r="FS4" s="96" t="s">
        <v>226</v>
      </c>
      <c r="FT4" s="96" t="s">
        <v>227</v>
      </c>
      <c r="FU4" s="96" t="s">
        <v>228</v>
      </c>
      <c r="FV4" s="96" t="s">
        <v>229</v>
      </c>
      <c r="FW4" s="96" t="s">
        <v>230</v>
      </c>
      <c r="FX4" s="96" t="s">
        <v>231</v>
      </c>
      <c r="FY4" s="96" t="s">
        <v>233</v>
      </c>
      <c r="FZ4" s="96" t="s">
        <v>232</v>
      </c>
    </row>
    <row r="5" spans="1:184" ht="15" customHeight="1" x14ac:dyDescent="0.3">
      <c r="A5" s="97" t="s">
        <v>250</v>
      </c>
      <c r="B5" s="104">
        <v>21000001</v>
      </c>
      <c r="C5" s="21">
        <v>30.09</v>
      </c>
      <c r="D5" s="18" t="s">
        <v>251</v>
      </c>
      <c r="E5" s="49" t="s">
        <v>252</v>
      </c>
      <c r="F5" s="103">
        <v>1.207E-3</v>
      </c>
      <c r="G5" s="18" t="s">
        <v>252</v>
      </c>
      <c r="H5" s="19" t="s">
        <v>253</v>
      </c>
      <c r="I5" s="25">
        <v>94.07</v>
      </c>
      <c r="J5" s="21"/>
      <c r="K5" s="18"/>
      <c r="L5" s="49"/>
      <c r="M5" s="103"/>
      <c r="N5" s="18"/>
      <c r="O5" s="19"/>
      <c r="P5" s="25"/>
      <c r="Q5" s="18"/>
      <c r="R5" s="18"/>
      <c r="S5" s="18"/>
      <c r="T5" s="18"/>
      <c r="U5" s="18"/>
      <c r="V5" s="18"/>
      <c r="W5" s="18"/>
      <c r="X5" s="19"/>
      <c r="Y5" s="18"/>
      <c r="Z5" s="18"/>
      <c r="AA5" s="18"/>
      <c r="AB5" s="19"/>
      <c r="AC5" s="28"/>
      <c r="AD5" s="25"/>
      <c r="AE5" s="25"/>
      <c r="AF5" s="19"/>
      <c r="AG5" s="28"/>
      <c r="AH5" s="28"/>
      <c r="AI5" s="24"/>
      <c r="AJ5" s="26"/>
      <c r="AK5" s="49"/>
      <c r="AL5" s="48"/>
      <c r="AM5" s="48"/>
      <c r="AN5" s="49"/>
      <c r="AO5" s="49"/>
      <c r="AP5" s="49"/>
      <c r="AQ5" s="49"/>
      <c r="AR5" s="49"/>
      <c r="AS5" s="49"/>
      <c r="AT5" s="49"/>
      <c r="AU5" s="74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12"/>
      <c r="GB5" s="11"/>
    </row>
    <row r="6" spans="1:184" ht="15" customHeight="1" x14ac:dyDescent="0.3">
      <c r="A6" s="47" t="s">
        <v>237</v>
      </c>
      <c r="B6" s="20">
        <v>20004077</v>
      </c>
      <c r="C6" s="20"/>
      <c r="D6" s="20"/>
      <c r="E6" s="20"/>
      <c r="F6" s="20"/>
      <c r="G6" s="20"/>
      <c r="H6" s="20"/>
      <c r="I6" s="20"/>
      <c r="J6" s="18" t="s">
        <v>238</v>
      </c>
      <c r="K6" s="18" t="s">
        <v>239</v>
      </c>
      <c r="L6" s="49" t="s">
        <v>239</v>
      </c>
      <c r="M6" s="49" t="s">
        <v>240</v>
      </c>
      <c r="N6" s="18" t="s">
        <v>239</v>
      </c>
      <c r="O6" s="19" t="s">
        <v>239</v>
      </c>
      <c r="P6" s="19" t="s">
        <v>238</v>
      </c>
      <c r="Q6" s="18" t="s">
        <v>238</v>
      </c>
      <c r="R6" s="18" t="s">
        <v>240</v>
      </c>
      <c r="S6" s="18" t="s">
        <v>238</v>
      </c>
      <c r="T6" s="18" t="s">
        <v>238</v>
      </c>
      <c r="U6" s="18" t="s">
        <v>238</v>
      </c>
      <c r="V6" s="18" t="s">
        <v>238</v>
      </c>
      <c r="W6" s="18" t="s">
        <v>238</v>
      </c>
      <c r="X6" s="19" t="s">
        <v>240</v>
      </c>
      <c r="Y6" s="18" t="s">
        <v>241</v>
      </c>
      <c r="Z6" s="18" t="s">
        <v>240</v>
      </c>
      <c r="AA6" s="18" t="s">
        <v>238</v>
      </c>
      <c r="AB6" s="19" t="s">
        <v>239</v>
      </c>
      <c r="AC6" s="19" t="s">
        <v>240</v>
      </c>
      <c r="AD6" s="19" t="s">
        <v>239</v>
      </c>
      <c r="AE6" s="19" t="s">
        <v>238</v>
      </c>
      <c r="AF6" s="19" t="s">
        <v>238</v>
      </c>
      <c r="AG6" s="46">
        <v>2.461E-2</v>
      </c>
      <c r="AH6" s="19" t="s">
        <v>239</v>
      </c>
      <c r="AI6" s="19" t="s">
        <v>238</v>
      </c>
      <c r="AJ6" s="19" t="s">
        <v>238</v>
      </c>
      <c r="AK6" s="49" t="s">
        <v>239</v>
      </c>
      <c r="AL6" s="49" t="s">
        <v>241</v>
      </c>
      <c r="AM6" s="49" t="s">
        <v>240</v>
      </c>
      <c r="AN6" s="49" t="s">
        <v>239</v>
      </c>
      <c r="AO6" s="49" t="s">
        <v>241</v>
      </c>
      <c r="AP6" s="49" t="s">
        <v>238</v>
      </c>
      <c r="AQ6" s="49" t="s">
        <v>238</v>
      </c>
      <c r="AR6" s="49" t="s">
        <v>239</v>
      </c>
      <c r="AS6" s="49" t="s">
        <v>240</v>
      </c>
      <c r="AT6" s="49" t="s">
        <v>238</v>
      </c>
      <c r="AU6" s="49" t="s">
        <v>239</v>
      </c>
      <c r="AV6" s="49" t="s">
        <v>241</v>
      </c>
      <c r="AW6" s="49" t="s">
        <v>238</v>
      </c>
      <c r="AX6" s="49" t="s">
        <v>240</v>
      </c>
      <c r="AY6" s="49" t="s">
        <v>238</v>
      </c>
      <c r="AZ6" s="49" t="s">
        <v>240</v>
      </c>
      <c r="BA6" s="49" t="s">
        <v>239</v>
      </c>
      <c r="BB6" s="49" t="s">
        <v>240</v>
      </c>
      <c r="BC6" s="49" t="s">
        <v>239</v>
      </c>
      <c r="BD6" s="49" t="s">
        <v>239</v>
      </c>
      <c r="BE6" s="49" t="s">
        <v>238</v>
      </c>
      <c r="BF6" s="49" t="s">
        <v>240</v>
      </c>
      <c r="BG6" s="49" t="s">
        <v>240</v>
      </c>
      <c r="BH6" s="49" t="s">
        <v>239</v>
      </c>
      <c r="BI6" s="49" t="s">
        <v>238</v>
      </c>
      <c r="BJ6" s="49" t="s">
        <v>240</v>
      </c>
      <c r="BK6" s="49" t="s">
        <v>239</v>
      </c>
      <c r="BL6" s="49" t="s">
        <v>240</v>
      </c>
      <c r="BM6" s="49" t="s">
        <v>238</v>
      </c>
      <c r="BN6" s="49" t="s">
        <v>239</v>
      </c>
      <c r="BO6" s="49" t="s">
        <v>238</v>
      </c>
      <c r="BP6" s="49" t="s">
        <v>238</v>
      </c>
      <c r="BQ6" s="49" t="s">
        <v>242</v>
      </c>
      <c r="BR6" s="49" t="s">
        <v>238</v>
      </c>
      <c r="BS6" s="49" t="s">
        <v>238</v>
      </c>
      <c r="BT6" s="49" t="s">
        <v>238</v>
      </c>
      <c r="BU6" s="49" t="s">
        <v>240</v>
      </c>
      <c r="BV6" s="49" t="s">
        <v>238</v>
      </c>
      <c r="BW6" s="49" t="s">
        <v>240</v>
      </c>
      <c r="BX6" s="49" t="s">
        <v>240</v>
      </c>
      <c r="BY6" s="49" t="s">
        <v>238</v>
      </c>
      <c r="BZ6" s="49" t="s">
        <v>238</v>
      </c>
      <c r="CA6" s="49" t="s">
        <v>240</v>
      </c>
      <c r="CB6" s="49" t="s">
        <v>240</v>
      </c>
      <c r="CC6" s="49" t="s">
        <v>240</v>
      </c>
      <c r="CD6" s="49" t="s">
        <v>238</v>
      </c>
      <c r="CE6" s="49" t="s">
        <v>238</v>
      </c>
      <c r="CF6" s="49" t="s">
        <v>238</v>
      </c>
      <c r="CG6" s="49" t="s">
        <v>238</v>
      </c>
      <c r="CH6" s="49" t="s">
        <v>243</v>
      </c>
      <c r="CI6" s="49" t="s">
        <v>239</v>
      </c>
      <c r="CJ6" s="49" t="s">
        <v>244</v>
      </c>
      <c r="CK6" s="49" t="s">
        <v>239</v>
      </c>
      <c r="CL6" s="49" t="s">
        <v>239</v>
      </c>
      <c r="CM6" s="49" t="s">
        <v>240</v>
      </c>
      <c r="CN6" s="49" t="s">
        <v>238</v>
      </c>
      <c r="CO6" s="49" t="s">
        <v>240</v>
      </c>
      <c r="CP6" s="49" t="s">
        <v>238</v>
      </c>
      <c r="CQ6" s="49" t="s">
        <v>239</v>
      </c>
      <c r="CR6" s="49" t="s">
        <v>241</v>
      </c>
      <c r="CS6" s="49" t="s">
        <v>240</v>
      </c>
      <c r="CT6" s="49" t="s">
        <v>240</v>
      </c>
      <c r="CU6" s="49" t="s">
        <v>238</v>
      </c>
      <c r="CV6" s="49" t="s">
        <v>240</v>
      </c>
      <c r="CW6" s="49" t="s">
        <v>238</v>
      </c>
      <c r="CX6" s="49" t="s">
        <v>239</v>
      </c>
      <c r="CY6" s="49" t="s">
        <v>240</v>
      </c>
      <c r="CZ6" s="49" t="s">
        <v>238</v>
      </c>
      <c r="DA6" s="49" t="s">
        <v>244</v>
      </c>
      <c r="DB6" s="49" t="s">
        <v>240</v>
      </c>
      <c r="DC6" s="49" t="s">
        <v>240</v>
      </c>
      <c r="DD6" s="49" t="s">
        <v>242</v>
      </c>
      <c r="DE6" s="49">
        <v>9.1800000000000007E-2</v>
      </c>
      <c r="DF6" s="49" t="s">
        <v>240</v>
      </c>
      <c r="DG6" s="49" t="s">
        <v>240</v>
      </c>
      <c r="DH6" s="49" t="s">
        <v>242</v>
      </c>
      <c r="DI6" s="49" t="s">
        <v>239</v>
      </c>
      <c r="DJ6" s="49" t="s">
        <v>238</v>
      </c>
      <c r="DK6" s="49" t="s">
        <v>239</v>
      </c>
      <c r="DL6" s="49" t="s">
        <v>240</v>
      </c>
      <c r="DM6" s="49" t="s">
        <v>238</v>
      </c>
      <c r="DN6" s="49" t="s">
        <v>245</v>
      </c>
      <c r="DO6" s="49" t="s">
        <v>238</v>
      </c>
      <c r="DP6" s="49" t="s">
        <v>240</v>
      </c>
      <c r="DQ6" s="49" t="s">
        <v>243</v>
      </c>
      <c r="DR6" s="49" t="s">
        <v>238</v>
      </c>
      <c r="DS6" s="49" t="s">
        <v>238</v>
      </c>
      <c r="DT6" s="49" t="s">
        <v>238</v>
      </c>
      <c r="DU6" s="49" t="s">
        <v>238</v>
      </c>
      <c r="DV6" s="49" t="s">
        <v>240</v>
      </c>
      <c r="DW6" s="49" t="s">
        <v>239</v>
      </c>
      <c r="DX6" s="49" t="s">
        <v>245</v>
      </c>
      <c r="DY6" s="49" t="s">
        <v>240</v>
      </c>
      <c r="DZ6" s="49" t="s">
        <v>239</v>
      </c>
      <c r="EA6" s="49" t="s">
        <v>239</v>
      </c>
      <c r="EB6" s="49" t="s">
        <v>238</v>
      </c>
      <c r="EC6" s="49" t="s">
        <v>238</v>
      </c>
      <c r="ED6" s="49" t="s">
        <v>240</v>
      </c>
      <c r="EE6" s="49" t="s">
        <v>239</v>
      </c>
      <c r="EF6" s="49" t="s">
        <v>241</v>
      </c>
      <c r="EG6" s="49" t="s">
        <v>238</v>
      </c>
      <c r="EH6" s="49" t="s">
        <v>238</v>
      </c>
      <c r="EI6" s="49" t="s">
        <v>238</v>
      </c>
      <c r="EJ6" s="49" t="s">
        <v>238</v>
      </c>
      <c r="EK6" s="49" t="s">
        <v>238</v>
      </c>
      <c r="EL6" s="49" t="s">
        <v>240</v>
      </c>
      <c r="EM6" s="49" t="s">
        <v>238</v>
      </c>
      <c r="EN6" s="49" t="s">
        <v>240</v>
      </c>
      <c r="EO6" s="49" t="s">
        <v>238</v>
      </c>
      <c r="EP6" s="49" t="s">
        <v>238</v>
      </c>
      <c r="EQ6" s="49" t="s">
        <v>240</v>
      </c>
      <c r="ER6" s="49" t="s">
        <v>239</v>
      </c>
      <c r="ES6" s="49" t="s">
        <v>238</v>
      </c>
      <c r="ET6" s="49" t="s">
        <v>238</v>
      </c>
      <c r="EU6" s="49" t="s">
        <v>243</v>
      </c>
      <c r="EV6" s="49" t="s">
        <v>239</v>
      </c>
      <c r="EW6" s="49" t="s">
        <v>238</v>
      </c>
      <c r="EX6" s="49" t="s">
        <v>238</v>
      </c>
      <c r="EY6" s="49" t="s">
        <v>238</v>
      </c>
      <c r="EZ6" s="49" t="s">
        <v>238</v>
      </c>
      <c r="FA6" s="49" t="s">
        <v>238</v>
      </c>
      <c r="FB6" s="49" t="s">
        <v>238</v>
      </c>
      <c r="FC6" s="49" t="s">
        <v>240</v>
      </c>
      <c r="FD6" s="49" t="s">
        <v>238</v>
      </c>
      <c r="FE6" s="49" t="s">
        <v>239</v>
      </c>
      <c r="FF6" s="49" t="s">
        <v>238</v>
      </c>
      <c r="FG6" s="49" t="s">
        <v>238</v>
      </c>
      <c r="FH6" s="49" t="s">
        <v>240</v>
      </c>
      <c r="FI6" s="49" t="s">
        <v>241</v>
      </c>
      <c r="FJ6" s="49" t="s">
        <v>240</v>
      </c>
      <c r="FK6" s="49" t="s">
        <v>238</v>
      </c>
      <c r="FL6" s="49" t="s">
        <v>240</v>
      </c>
      <c r="FM6" s="49" t="s">
        <v>240</v>
      </c>
      <c r="FN6" s="49" t="s">
        <v>239</v>
      </c>
      <c r="FO6" s="49" t="s">
        <v>238</v>
      </c>
      <c r="FP6" s="49" t="s">
        <v>240</v>
      </c>
      <c r="FQ6" s="49" t="s">
        <v>239</v>
      </c>
      <c r="FR6" s="49" t="s">
        <v>238</v>
      </c>
      <c r="FS6" s="49" t="s">
        <v>238</v>
      </c>
      <c r="FT6" s="49" t="s">
        <v>240</v>
      </c>
      <c r="FU6" s="49" t="s">
        <v>242</v>
      </c>
      <c r="FV6" s="49" t="s">
        <v>239</v>
      </c>
      <c r="FW6" s="49" t="s">
        <v>240</v>
      </c>
      <c r="FX6" s="49" t="s">
        <v>238</v>
      </c>
      <c r="FY6" s="49" t="s">
        <v>240</v>
      </c>
      <c r="FZ6" s="49" t="s">
        <v>240</v>
      </c>
    </row>
    <row r="7" spans="1:184" x14ac:dyDescent="0.3">
      <c r="BH7"/>
      <c r="BI7"/>
      <c r="BJ7"/>
      <c r="BK7"/>
      <c r="BL7"/>
      <c r="BM7"/>
      <c r="BN7"/>
      <c r="BO7"/>
      <c r="BP7"/>
      <c r="BQ7"/>
      <c r="BR7"/>
      <c r="BS7"/>
    </row>
    <row r="8" spans="1:184" x14ac:dyDescent="0.3">
      <c r="A8" s="10" t="s">
        <v>31</v>
      </c>
    </row>
    <row r="9" spans="1:184" x14ac:dyDescent="0.3">
      <c r="A9" t="s">
        <v>32</v>
      </c>
    </row>
    <row r="13" spans="1:184" x14ac:dyDescent="0.3">
      <c r="A13" s="10"/>
    </row>
    <row r="21" spans="1:1" x14ac:dyDescent="0.3">
      <c r="A21" s="10"/>
    </row>
  </sheetData>
  <sheetProtection algorithmName="SHA-512" hashValue="0qb4kuW1PB/9gLYkIIYhWzOnebtnm8tyAH2ISofOlAPtmAWBh8ccTeU93uAlloDQVWAX8UGekWwdkkZpg18Wug==" saltValue="pl++S6l07JBdKRy/6rAGXw==" spinCount="100000" sheet="1" objects="1" scenarios="1"/>
  <sortState ref="A5:FZ6">
    <sortCondition ref="A5:A6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showGridLines="0" zoomScale="80" zoomScaleNormal="80" workbookViewId="0">
      <selection activeCell="D18" sqref="D18"/>
    </sheetView>
  </sheetViews>
  <sheetFormatPr defaultRowHeight="14.4" x14ac:dyDescent="0.3"/>
  <cols>
    <col min="1" max="1" width="4.44140625" customWidth="1"/>
    <col min="2" max="2" width="4" customWidth="1"/>
    <col min="3" max="3" width="58.6640625" customWidth="1"/>
    <col min="4" max="6" width="30.6640625" customWidth="1"/>
  </cols>
  <sheetData>
    <row r="1" spans="2:6" ht="120" customHeight="1" x14ac:dyDescent="0.3">
      <c r="D1" s="95" t="s">
        <v>234</v>
      </c>
    </row>
    <row r="2" spans="2:6" ht="15.6" x14ac:dyDescent="0.35">
      <c r="B2" s="6" t="s">
        <v>30</v>
      </c>
    </row>
    <row r="3" spans="2:6" ht="15" thickBot="1" x14ac:dyDescent="0.35"/>
    <row r="4" spans="2:6" ht="45" customHeight="1" thickBot="1" x14ac:dyDescent="0.35">
      <c r="B4" s="50"/>
      <c r="C4" s="51" t="s">
        <v>6</v>
      </c>
      <c r="D4" s="52" t="s">
        <v>7</v>
      </c>
      <c r="E4" s="52" t="s">
        <v>8</v>
      </c>
      <c r="F4" s="53" t="s">
        <v>9</v>
      </c>
    </row>
    <row r="5" spans="2:6" ht="24.9" customHeight="1" thickTop="1" x14ac:dyDescent="0.3">
      <c r="B5" s="54"/>
      <c r="C5" s="55" t="s">
        <v>10</v>
      </c>
      <c r="D5" s="56">
        <v>0</v>
      </c>
      <c r="E5" s="56"/>
      <c r="F5" s="90"/>
    </row>
    <row r="6" spans="2:6" ht="24.9" customHeight="1" x14ac:dyDescent="0.3">
      <c r="B6" s="57"/>
      <c r="C6" s="58" t="s">
        <v>11</v>
      </c>
      <c r="D6" s="59">
        <v>0</v>
      </c>
      <c r="E6" s="59"/>
      <c r="F6" s="64"/>
    </row>
    <row r="7" spans="2:6" ht="24.9" customHeight="1" x14ac:dyDescent="0.3">
      <c r="B7" s="57"/>
      <c r="C7" s="58" t="s">
        <v>12</v>
      </c>
      <c r="D7" s="59">
        <v>0</v>
      </c>
      <c r="E7" s="59"/>
      <c r="F7" s="64"/>
    </row>
    <row r="8" spans="2:6" ht="24.9" customHeight="1" x14ac:dyDescent="0.3">
      <c r="B8" s="57"/>
      <c r="C8" s="60" t="s">
        <v>13</v>
      </c>
      <c r="D8" s="61">
        <v>0</v>
      </c>
      <c r="E8" s="61"/>
      <c r="F8" s="91"/>
    </row>
    <row r="9" spans="2:6" ht="24.9" customHeight="1" x14ac:dyDescent="0.3">
      <c r="B9" s="57"/>
      <c r="C9" s="58" t="s">
        <v>14</v>
      </c>
      <c r="D9" s="59">
        <v>0</v>
      </c>
      <c r="E9" s="59"/>
      <c r="F9" s="64"/>
    </row>
    <row r="10" spans="2:6" ht="24.9" customHeight="1" x14ac:dyDescent="0.3">
      <c r="B10" s="57"/>
      <c r="C10" s="62" t="s">
        <v>15</v>
      </c>
      <c r="D10" s="63">
        <v>2</v>
      </c>
      <c r="E10" s="63">
        <v>0</v>
      </c>
      <c r="F10" s="92"/>
    </row>
    <row r="11" spans="2:6" ht="24.9" customHeight="1" x14ac:dyDescent="0.3">
      <c r="B11" s="57"/>
      <c r="C11" s="58" t="s">
        <v>16</v>
      </c>
      <c r="D11" s="59">
        <v>0</v>
      </c>
      <c r="E11" s="59"/>
      <c r="F11" s="64"/>
    </row>
    <row r="12" spans="2:6" ht="24.9" customHeight="1" x14ac:dyDescent="0.3">
      <c r="B12" s="57"/>
      <c r="C12" s="62" t="s">
        <v>17</v>
      </c>
      <c r="D12" s="63">
        <v>0</v>
      </c>
      <c r="E12" s="63"/>
      <c r="F12" s="92"/>
    </row>
    <row r="13" spans="2:6" ht="24.9" customHeight="1" x14ac:dyDescent="0.3">
      <c r="B13" s="57"/>
      <c r="C13" s="58" t="s">
        <v>18</v>
      </c>
      <c r="D13" s="59">
        <v>0</v>
      </c>
      <c r="E13" s="59"/>
      <c r="F13" s="64"/>
    </row>
    <row r="14" spans="2:6" ht="24.9" customHeight="1" x14ac:dyDescent="0.3">
      <c r="B14" s="57"/>
      <c r="C14" s="62" t="s">
        <v>19</v>
      </c>
      <c r="D14" s="63">
        <v>0</v>
      </c>
      <c r="E14" s="63"/>
      <c r="F14" s="92"/>
    </row>
    <row r="15" spans="2:6" ht="24.9" customHeight="1" x14ac:dyDescent="0.3">
      <c r="B15" s="57"/>
      <c r="C15" s="58" t="s">
        <v>20</v>
      </c>
      <c r="D15" s="59">
        <v>0</v>
      </c>
      <c r="E15" s="59"/>
      <c r="F15" s="64"/>
    </row>
    <row r="16" spans="2:6" ht="24.9" customHeight="1" x14ac:dyDescent="0.3">
      <c r="B16" s="57"/>
      <c r="C16" s="65" t="s">
        <v>21</v>
      </c>
      <c r="D16" s="66">
        <v>0</v>
      </c>
      <c r="E16" s="66"/>
      <c r="F16" s="93"/>
    </row>
    <row r="17" spans="2:6" ht="24.9" customHeight="1" thickBot="1" x14ac:dyDescent="0.35">
      <c r="B17" s="67"/>
      <c r="C17" s="68" t="s">
        <v>22</v>
      </c>
      <c r="D17" s="69">
        <v>0</v>
      </c>
      <c r="E17" s="69"/>
      <c r="F17" s="94"/>
    </row>
  </sheetData>
  <sheetProtection algorithmName="SHA-512" hashValue="o5ADD3y2jgNaLWoL78wL5LmpzlsACFybfkVNi0NbQqRX8jKy3CRBlI98ok1dkqckxjjeLW24smLDU5fwz+/Txw==" saltValue="YdWXSeoxMvgwB35fVBEgmw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showGridLines="0" zoomScale="80" zoomScaleNormal="80" workbookViewId="0">
      <selection activeCell="F14" sqref="F14:G14"/>
    </sheetView>
  </sheetViews>
  <sheetFormatPr defaultRowHeight="14.4" x14ac:dyDescent="0.3"/>
  <cols>
    <col min="1" max="1" width="4.109375" customWidth="1"/>
    <col min="2" max="2" width="3.88671875" customWidth="1"/>
    <col min="3" max="3" width="34.88671875" customWidth="1"/>
    <col min="4" max="9" width="15.6640625" customWidth="1"/>
  </cols>
  <sheetData>
    <row r="1" spans="2:9" ht="120" customHeight="1" x14ac:dyDescent="0.3">
      <c r="E1" s="95" t="s">
        <v>234</v>
      </c>
    </row>
    <row r="2" spans="2:9" ht="15.6" x14ac:dyDescent="0.35">
      <c r="B2" s="118" t="s">
        <v>33</v>
      </c>
      <c r="C2" s="118"/>
      <c r="D2" s="118"/>
      <c r="E2" s="118"/>
      <c r="F2" s="118"/>
      <c r="G2" s="118"/>
      <c r="H2" s="118"/>
      <c r="I2" s="118"/>
    </row>
    <row r="3" spans="2:9" ht="15" thickBot="1" x14ac:dyDescent="0.35">
      <c r="B3" s="3"/>
      <c r="C3" s="3"/>
      <c r="D3" s="4"/>
      <c r="E3" s="4"/>
      <c r="F3" s="4"/>
    </row>
    <row r="4" spans="2:9" ht="45" customHeight="1" thickBot="1" x14ac:dyDescent="0.35">
      <c r="B4" s="72"/>
      <c r="C4" s="51" t="s">
        <v>23</v>
      </c>
      <c r="D4" s="109" t="s">
        <v>7</v>
      </c>
      <c r="E4" s="109"/>
      <c r="F4" s="109" t="s">
        <v>8</v>
      </c>
      <c r="G4" s="109"/>
      <c r="H4" s="109" t="s">
        <v>9</v>
      </c>
      <c r="I4" s="110"/>
    </row>
    <row r="5" spans="2:9" ht="24.9" customHeight="1" thickTop="1" x14ac:dyDescent="0.3">
      <c r="B5" s="70"/>
      <c r="C5" s="62" t="s">
        <v>24</v>
      </c>
      <c r="D5" s="119">
        <v>0</v>
      </c>
      <c r="E5" s="119"/>
      <c r="F5" s="119"/>
      <c r="G5" s="119"/>
      <c r="H5" s="111"/>
      <c r="I5" s="112"/>
    </row>
    <row r="6" spans="2:9" ht="24.9" customHeight="1" x14ac:dyDescent="0.3">
      <c r="B6" s="70"/>
      <c r="C6" s="62" t="s">
        <v>25</v>
      </c>
      <c r="D6" s="119">
        <v>0</v>
      </c>
      <c r="E6" s="119"/>
      <c r="F6" s="119"/>
      <c r="G6" s="119"/>
      <c r="H6" s="113"/>
      <c r="I6" s="114"/>
    </row>
    <row r="7" spans="2:9" ht="24.9" customHeight="1" thickBot="1" x14ac:dyDescent="0.35">
      <c r="B7" s="71"/>
      <c r="C7" s="68" t="s">
        <v>26</v>
      </c>
      <c r="D7" s="117">
        <v>0</v>
      </c>
      <c r="E7" s="117"/>
      <c r="F7" s="117"/>
      <c r="G7" s="117"/>
      <c r="H7" s="115"/>
      <c r="I7" s="116"/>
    </row>
    <row r="10" spans="2:9" ht="15.6" x14ac:dyDescent="0.35">
      <c r="B10" s="118" t="s">
        <v>34</v>
      </c>
      <c r="C10" s="118"/>
      <c r="D10" s="118"/>
      <c r="E10" s="118"/>
      <c r="F10" s="118"/>
      <c r="G10" s="118"/>
      <c r="H10" s="118"/>
      <c r="I10" s="118"/>
    </row>
    <row r="11" spans="2:9" ht="15" thickBot="1" x14ac:dyDescent="0.35">
      <c r="B11" s="3"/>
      <c r="C11" s="3"/>
      <c r="D11" s="4"/>
      <c r="E11" s="4"/>
      <c r="F11" s="4"/>
    </row>
    <row r="12" spans="2:9" ht="45" customHeight="1" thickBot="1" x14ac:dyDescent="0.35">
      <c r="B12" s="73"/>
      <c r="C12" s="51" t="s">
        <v>23</v>
      </c>
      <c r="D12" s="109" t="s">
        <v>7</v>
      </c>
      <c r="E12" s="109"/>
      <c r="F12" s="109" t="s">
        <v>8</v>
      </c>
      <c r="G12" s="109"/>
      <c r="H12" s="109" t="s">
        <v>9</v>
      </c>
      <c r="I12" s="110"/>
    </row>
    <row r="13" spans="2:9" ht="24.9" customHeight="1" thickTop="1" x14ac:dyDescent="0.3">
      <c r="B13" s="70"/>
      <c r="C13" s="62" t="s">
        <v>29</v>
      </c>
      <c r="D13" s="119">
        <v>0</v>
      </c>
      <c r="E13" s="119"/>
      <c r="F13" s="119"/>
      <c r="G13" s="119"/>
      <c r="H13" s="105"/>
      <c r="I13" s="106"/>
    </row>
    <row r="14" spans="2:9" ht="24.9" customHeight="1" thickBot="1" x14ac:dyDescent="0.35">
      <c r="B14" s="71"/>
      <c r="C14" s="68" t="s">
        <v>26</v>
      </c>
      <c r="D14" s="117">
        <v>0</v>
      </c>
      <c r="E14" s="117"/>
      <c r="F14" s="117"/>
      <c r="G14" s="117"/>
      <c r="H14" s="107"/>
      <c r="I14" s="108"/>
    </row>
  </sheetData>
  <sheetProtection algorithmName="SHA-512" hashValue="E0WFyp1Vo56EDMQDyei1muI8lZvLZIYMNF3vt7Z3YjqoPPxxyt75IQem8pKH1hskavmvQ0vryupPXUeDsI8KIA==" saltValue="pehA3F6c1zktkWD7jMS9Ag==" spinCount="100000" sheet="1" objects="1" scenarios="1"/>
  <mergeCells count="23">
    <mergeCell ref="D12:E12"/>
    <mergeCell ref="F12:G12"/>
    <mergeCell ref="H12:I12"/>
    <mergeCell ref="F14:G14"/>
    <mergeCell ref="B2:I2"/>
    <mergeCell ref="B10:I10"/>
    <mergeCell ref="D13:E13"/>
    <mergeCell ref="F13:G13"/>
    <mergeCell ref="D14:E14"/>
    <mergeCell ref="D5:E5"/>
    <mergeCell ref="D6:E6"/>
    <mergeCell ref="D7:E7"/>
    <mergeCell ref="F5:G5"/>
    <mergeCell ref="F6:G6"/>
    <mergeCell ref="F7:G7"/>
    <mergeCell ref="D4:E4"/>
    <mergeCell ref="H13:I13"/>
    <mergeCell ref="H14:I14"/>
    <mergeCell ref="F4:G4"/>
    <mergeCell ref="H4:I4"/>
    <mergeCell ref="H5:I5"/>
    <mergeCell ref="H6:I6"/>
    <mergeCell ref="H7:I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8"/>
  <sheetViews>
    <sheetView showGridLines="0" zoomScale="80" zoomScaleNormal="80" workbookViewId="0">
      <selection activeCell="C15" sqref="C15"/>
    </sheetView>
  </sheetViews>
  <sheetFormatPr defaultRowHeight="14.4" x14ac:dyDescent="0.3"/>
  <cols>
    <col min="1" max="2" width="3" customWidth="1"/>
    <col min="3" max="3" width="26.88671875" customWidth="1"/>
    <col min="4" max="42" width="15.6640625" customWidth="1"/>
  </cols>
  <sheetData>
    <row r="1" spans="2:26" ht="120.75" customHeight="1" x14ac:dyDescent="0.3">
      <c r="D1" s="1"/>
      <c r="E1" s="1"/>
      <c r="F1" s="95" t="s">
        <v>234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2:26" ht="15.6" x14ac:dyDescent="0.35">
      <c r="B2" s="13" t="s">
        <v>52</v>
      </c>
      <c r="C2" s="3"/>
      <c r="D2" s="4"/>
      <c r="E2" s="4"/>
      <c r="F2" s="4"/>
      <c r="G2" s="15"/>
      <c r="H2" s="1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6" ht="15" thickBot="1" x14ac:dyDescent="0.35">
      <c r="B3" s="3"/>
      <c r="C3" s="3"/>
      <c r="D3" s="4"/>
      <c r="E3" s="4"/>
      <c r="F3" s="4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2:26" ht="45" customHeight="1" thickBot="1" x14ac:dyDescent="0.35">
      <c r="B4" s="72"/>
      <c r="C4" s="51" t="s">
        <v>23</v>
      </c>
      <c r="D4" s="109" t="s">
        <v>7</v>
      </c>
      <c r="E4" s="109"/>
      <c r="F4" s="109" t="s">
        <v>8</v>
      </c>
      <c r="G4" s="109"/>
      <c r="H4" s="109" t="s">
        <v>9</v>
      </c>
      <c r="I4" s="11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2:26" ht="24.9" customHeight="1" thickTop="1" x14ac:dyDescent="0.3">
      <c r="B5" s="70"/>
      <c r="C5" s="62" t="s">
        <v>53</v>
      </c>
      <c r="D5" s="119">
        <v>0</v>
      </c>
      <c r="E5" s="119"/>
      <c r="F5" s="119"/>
      <c r="G5" s="119"/>
      <c r="H5" s="111"/>
      <c r="I5" s="11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2:26" ht="24.9" customHeight="1" x14ac:dyDescent="0.3">
      <c r="B6" s="70"/>
      <c r="C6" s="62" t="s">
        <v>54</v>
      </c>
      <c r="D6" s="119">
        <v>0</v>
      </c>
      <c r="E6" s="119"/>
      <c r="F6" s="119"/>
      <c r="G6" s="119"/>
      <c r="H6" s="113"/>
      <c r="I6" s="11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2:26" ht="24.9" customHeight="1" thickBot="1" x14ac:dyDescent="0.35">
      <c r="B7" s="71"/>
      <c r="C7" s="68" t="s">
        <v>26</v>
      </c>
      <c r="D7" s="117">
        <v>0</v>
      </c>
      <c r="E7" s="117"/>
      <c r="F7" s="117"/>
      <c r="G7" s="117"/>
      <c r="H7" s="115"/>
      <c r="I7" s="11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2:26" x14ac:dyDescent="0.3">
      <c r="B8" s="3"/>
      <c r="C8" s="3"/>
      <c r="D8" s="4"/>
      <c r="E8" s="4"/>
      <c r="F8" s="4"/>
      <c r="G8" s="4"/>
      <c r="H8" s="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</sheetData>
  <sheetProtection algorithmName="SHA-512" hashValue="TcDS1pCPL5OiG8cv8AHM7FNqqksosthttS1EoVJxt8Hjy7Q5+5ahee2ulqjuQEAHLoWQGvaq+VYEenj3GNqbLw==" saltValue="hl+bsFES+cdiMZRFpf/ZNQ==" spinCount="100000" sheet="1" objects="1" scenarios="1"/>
  <mergeCells count="12">
    <mergeCell ref="D7:E7"/>
    <mergeCell ref="F7:G7"/>
    <mergeCell ref="D4:E4"/>
    <mergeCell ref="F4:G4"/>
    <mergeCell ref="H4:I4"/>
    <mergeCell ref="D5:E5"/>
    <mergeCell ref="F5:G5"/>
    <mergeCell ref="D6:E6"/>
    <mergeCell ref="F6:G6"/>
    <mergeCell ref="H5:I5"/>
    <mergeCell ref="H6:I6"/>
    <mergeCell ref="H7:I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Nedodržení deklarovaných znaků</vt:lpstr>
      <vt:lpstr>Nedodržení limitů nežádoucích l</vt:lpstr>
      <vt:lpstr>Krmné suroviny</vt:lpstr>
      <vt:lpstr>PAP, GMO</vt:lpstr>
      <vt:lpstr>Mykotoxiny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61073</dc:creator>
  <cp:lastModifiedBy>Josef Svoboda</cp:lastModifiedBy>
  <dcterms:created xsi:type="dcterms:W3CDTF">2013-10-10T11:46:21Z</dcterms:created>
  <dcterms:modified xsi:type="dcterms:W3CDTF">2021-03-08T09:12:00Z</dcterms:modified>
</cp:coreProperties>
</file>