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ef Svoboda\Desktop\Dokumenty Carla Cizova\Ruzne\"/>
    </mc:Choice>
  </mc:AlternateContent>
  <workbookProtection workbookAlgorithmName="SHA-512" workbookHashValue="omSGqW42FaVv6OagiKeg0sY4b5Ht5sPxspz3fgtn/PVFqoPHm1lBjojqHR7WlgnrtOj4Aki487zaLKQTseeKJQ==" workbookSaltValue="HjE24bmsjqPKeFk/CpITdw==" workbookSpinCount="100000" lockStructure="1"/>
  <bookViews>
    <workbookView xWindow="0" yWindow="0" windowWidth="23040" windowHeight="8808"/>
  </bookViews>
  <sheets>
    <sheet name="Nedodržení deklarovaných znaků" sheetId="1" r:id="rId1"/>
    <sheet name="Nedodržení limitů nežádoucích l" sheetId="2" r:id="rId2"/>
    <sheet name="Krmné suroviny" sheetId="3" r:id="rId3"/>
    <sheet name="PAP, GMO" sheetId="4" r:id="rId4"/>
    <sheet name="Mykotoxiny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P49" i="2" l="1"/>
  <c r="GP50" i="2"/>
  <c r="GP51" i="2"/>
  <c r="K36" i="2" l="1"/>
  <c r="K37" i="2"/>
  <c r="K38" i="2"/>
  <c r="L11" i="2"/>
  <c r="L12" i="2"/>
  <c r="L13" i="2"/>
  <c r="U9" i="1"/>
  <c r="X9" i="1"/>
  <c r="Z9" i="1"/>
  <c r="U10" i="1"/>
  <c r="X10" i="1"/>
  <c r="Z10" i="1"/>
  <c r="U11" i="1"/>
  <c r="X11" i="1"/>
  <c r="Z11" i="1"/>
  <c r="C36" i="2" l="1"/>
  <c r="C37" i="2"/>
  <c r="C38" i="2"/>
  <c r="C11" i="2" l="1"/>
  <c r="C12" i="2"/>
  <c r="C13" i="2"/>
  <c r="N27" i="1" l="1"/>
  <c r="O27" i="1"/>
  <c r="N28" i="1"/>
  <c r="O28" i="1"/>
  <c r="N29" i="1"/>
  <c r="O29" i="1"/>
  <c r="R9" i="1"/>
  <c r="R10" i="1"/>
  <c r="R11" i="1"/>
  <c r="C49" i="2"/>
  <c r="C50" i="2"/>
  <c r="C51" i="2"/>
  <c r="Q9" i="1" l="1"/>
  <c r="Q10" i="1"/>
  <c r="Q11" i="1"/>
  <c r="C23" i="2" l="1"/>
  <c r="C24" i="2"/>
  <c r="C25" i="2"/>
  <c r="P27" i="1" l="1"/>
  <c r="P28" i="1"/>
  <c r="P29" i="1"/>
  <c r="C27" i="1" l="1"/>
  <c r="D27" i="1"/>
  <c r="E27" i="1"/>
  <c r="F27" i="1"/>
  <c r="G27" i="1"/>
  <c r="H27" i="1"/>
  <c r="I27" i="1"/>
  <c r="J27" i="1"/>
  <c r="K27" i="1"/>
  <c r="L27" i="1"/>
  <c r="Q27" i="1"/>
  <c r="C28" i="1"/>
  <c r="D28" i="1"/>
  <c r="E28" i="1"/>
  <c r="F28" i="1"/>
  <c r="G28" i="1"/>
  <c r="H28" i="1"/>
  <c r="I28" i="1"/>
  <c r="J28" i="1"/>
  <c r="K28" i="1"/>
  <c r="L28" i="1"/>
  <c r="Q28" i="1"/>
  <c r="C29" i="1"/>
  <c r="D29" i="1"/>
  <c r="E29" i="1"/>
  <c r="F29" i="1"/>
  <c r="G29" i="1"/>
  <c r="H29" i="1"/>
  <c r="I29" i="1"/>
  <c r="J29" i="1"/>
  <c r="K29" i="1"/>
  <c r="L29" i="1"/>
  <c r="Q29" i="1"/>
  <c r="C17" i="1"/>
  <c r="C18" i="1"/>
  <c r="C19" i="1"/>
  <c r="C9" i="1"/>
  <c r="D9" i="1"/>
  <c r="E9" i="1"/>
  <c r="F9" i="1"/>
  <c r="G9" i="1"/>
  <c r="J9" i="1"/>
  <c r="K9" i="1"/>
  <c r="L9" i="1"/>
  <c r="O9" i="1"/>
  <c r="P9" i="1"/>
  <c r="C10" i="1"/>
  <c r="D10" i="1"/>
  <c r="E10" i="1"/>
  <c r="F10" i="1"/>
  <c r="G10" i="1"/>
  <c r="J10" i="1"/>
  <c r="K10" i="1"/>
  <c r="L10" i="1"/>
  <c r="O10" i="1"/>
  <c r="P10" i="1"/>
  <c r="C11" i="1"/>
  <c r="D11" i="1"/>
  <c r="E11" i="1"/>
  <c r="F11" i="1"/>
  <c r="G11" i="1"/>
  <c r="J11" i="1"/>
  <c r="K11" i="1"/>
  <c r="L11" i="1"/>
  <c r="O11" i="1"/>
  <c r="P11" i="1"/>
</calcChain>
</file>

<file path=xl/sharedStrings.xml><?xml version="1.0" encoding="utf-8"?>
<sst xmlns="http://schemas.openxmlformats.org/spreadsheetml/2006/main" count="1073" uniqueCount="425">
  <si>
    <t>Minimum</t>
  </si>
  <si>
    <t>Maximum</t>
  </si>
  <si>
    <t>Medián</t>
  </si>
  <si>
    <t>Číslo PoKZ</t>
  </si>
  <si>
    <t>SKOT</t>
  </si>
  <si>
    <t>DRŮBEŽ</t>
  </si>
  <si>
    <t>PRASATA</t>
  </si>
  <si>
    <t>DOPLŇKOVÉ LÁTKY, PREMIXY</t>
  </si>
  <si>
    <t xml:space="preserve">Kategorie </t>
  </si>
  <si>
    <t>Počet analyzovaných vzorků</t>
  </si>
  <si>
    <t>Počet nevyhovujících vzorků</t>
  </si>
  <si>
    <t>Podíl nevyhovujících vzorků</t>
  </si>
  <si>
    <t>Zrna obilovin a výrobky z nich získané</t>
  </si>
  <si>
    <t>Olejnatá semena, olejnaté plody a výrobky z nich získané</t>
  </si>
  <si>
    <t>Semena luskovin a výrobky z nich získané</t>
  </si>
  <si>
    <t>Hlízy, kořeny a výrobky z nich získané</t>
  </si>
  <si>
    <t>Ostatní semena a plody a výrobky z nich získané</t>
  </si>
  <si>
    <t>Pícniny, objemná krmiva a výrobky z nich získané</t>
  </si>
  <si>
    <t>Ostatní rostliny, řasy a výrobky z nich získané</t>
  </si>
  <si>
    <t>Mlečné výrobky a výrobky z nich získané</t>
  </si>
  <si>
    <t>Výrobky ze suchozemských zvířat a výrobky z nich získané</t>
  </si>
  <si>
    <t>Ryby, ostatní vodní živočichové a výrobky z nich získané</t>
  </si>
  <si>
    <t>Minerální látky a výrobky z nich získané</t>
  </si>
  <si>
    <t xml:space="preserve">(Vedlejší) výrobky z fermentace mikroorganismů </t>
  </si>
  <si>
    <t>Různé</t>
  </si>
  <si>
    <t>Komodita</t>
  </si>
  <si>
    <t>Krmné suroviny mimo rybí moučku</t>
  </si>
  <si>
    <t>Rybí moučka</t>
  </si>
  <si>
    <t>Krmné směsi</t>
  </si>
  <si>
    <t>VÝSLEDKY KONTROLY DODRŽOVÁNÍ DEKLAROVANÝCH JAKOSTNÍCH ZNAKŮ KRMNÝCH PRODUKTŮ</t>
  </si>
  <si>
    <t>VÝSLEDKY KONTROLY DODRŽOVÁNÍ MAXIMÁLNÍCH POVOLENÝCH LIMITŮ NEŽÁDOUCÍCH LÁTEK V KRMIVECH</t>
  </si>
  <si>
    <t>Krmné suroviny</t>
  </si>
  <si>
    <t>VÝSLEDKY KONTROLY DODRŽOVÁNÍ BEZPEČNOSTI A JAKOSTI KRMNÝCH SUROVIN</t>
  </si>
  <si>
    <t>Pozn: červeně označeny nevyhovující vzorky a hodnoty parametrů</t>
  </si>
  <si>
    <t>PoKZ - protokol o kontrolním zjištění ÚKZÚZ</t>
  </si>
  <si>
    <t>VÝSLEDKY KONTROLY PŘÍTOMNOSTI NEPOVOLENÝCH ZPRACOVANÝCH ŽIVOČIŠNÝCH BÍLKOVIN V KRMIVECH</t>
  </si>
  <si>
    <t>VÝSLEDKY KONTROLY PŘÍTOMNOSTI NEPOVOLENÝCH GENETICKY MODIFIKOVANÝCH ORGANISMŮ V KRMIVECH</t>
  </si>
  <si>
    <r>
      <t xml:space="preserve">Měď        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</si>
  <si>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Zinek             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</si>
  <si>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Sušina                    </t>
    </r>
    <r>
      <rPr>
        <sz val="11"/>
        <color theme="1"/>
        <rFont val="Calibri"/>
        <family val="2"/>
        <charset val="238"/>
        <scheme val="minor"/>
      </rPr>
      <t>(%)</t>
    </r>
  </si>
  <si>
    <r>
      <t xml:space="preserve">Mangan             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</si>
  <si>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Selen           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</si>
  <si>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Lasalocid  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</si>
  <si>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Maduramicin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</si>
  <si>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Monensin          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</si>
  <si>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Narasin            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</si>
  <si>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Nikarbazin                </t>
    </r>
    <r>
      <rPr>
        <sz val="11"/>
        <color theme="1"/>
        <rFont val="Calibri"/>
        <family val="2"/>
        <charset val="238"/>
        <scheme val="minor"/>
      </rPr>
      <t xml:space="preserve"> 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</si>
  <si>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Robenidin      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</si>
  <si>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Salinomycin       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</si>
  <si>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Semduramicin      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</si>
  <si>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Vitamin A          </t>
    </r>
    <r>
      <rPr>
        <sz val="11"/>
        <color theme="1"/>
        <rFont val="Calibri"/>
        <family val="2"/>
        <charset val="238"/>
        <scheme val="minor"/>
      </rPr>
      <t xml:space="preserve"> (mj.kg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</si>
  <si>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Olovo         </t>
    </r>
    <r>
      <rPr>
        <sz val="11"/>
        <color theme="1"/>
        <rFont val="Calibri"/>
        <family val="2"/>
        <charset val="238"/>
        <scheme val="minor"/>
      </rPr>
      <t xml:space="preserve"> 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</si>
  <si>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Kadmium         </t>
    </r>
    <r>
      <rPr>
        <sz val="11"/>
        <color theme="1"/>
        <rFont val="Calibri"/>
        <family val="2"/>
        <charset val="238"/>
        <scheme val="minor"/>
      </rPr>
      <t xml:space="preserve"> 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</si>
  <si>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Rtuť                   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</si>
  <si>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Arsen                </t>
    </r>
    <r>
      <rPr>
        <sz val="11"/>
        <color theme="1"/>
        <rFont val="Calibri"/>
        <family val="2"/>
        <charset val="238"/>
        <scheme val="minor"/>
      </rPr>
      <t xml:space="preserve"> 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</si>
  <si>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Sušina                   </t>
    </r>
    <r>
      <rPr>
        <sz val="11"/>
        <color theme="1"/>
        <rFont val="Calibri"/>
        <family val="2"/>
        <charset val="238"/>
        <scheme val="minor"/>
      </rPr>
      <t>(%)</t>
    </r>
  </si>
  <si>
    <r>
      <t xml:space="preserve">Protein                        </t>
    </r>
    <r>
      <rPr>
        <sz val="11"/>
        <rFont val="Calibri"/>
        <family val="2"/>
        <charset val="238"/>
        <scheme val="minor"/>
      </rPr>
      <t xml:space="preserve">  (%)</t>
    </r>
  </si>
  <si>
    <r>
      <t xml:space="preserve">Popel                   </t>
    </r>
    <r>
      <rPr>
        <sz val="11"/>
        <color theme="1"/>
        <rFont val="Calibri"/>
        <family val="2"/>
        <charset val="238"/>
        <scheme val="minor"/>
      </rPr>
      <t>(%)</t>
    </r>
  </si>
  <si>
    <r>
      <t xml:space="preserve">Vláknina                     </t>
    </r>
    <r>
      <rPr>
        <sz val="11"/>
        <color theme="1"/>
        <rFont val="Calibri"/>
        <family val="2"/>
        <charset val="238"/>
        <scheme val="minor"/>
      </rPr>
      <t xml:space="preserve"> (%)</t>
    </r>
  </si>
  <si>
    <r>
      <t xml:space="preserve">Vápník                        </t>
    </r>
    <r>
      <rPr>
        <sz val="11"/>
        <color theme="1"/>
        <rFont val="Calibri"/>
        <family val="2"/>
        <charset val="238"/>
        <scheme val="minor"/>
      </rPr>
      <t>(%)</t>
    </r>
  </si>
  <si>
    <r>
      <t xml:space="preserve">Fosfor                         </t>
    </r>
    <r>
      <rPr>
        <sz val="11"/>
        <color theme="1"/>
        <rFont val="Calibri"/>
        <family val="2"/>
        <charset val="238"/>
        <scheme val="minor"/>
      </rPr>
      <t>(%)</t>
    </r>
  </si>
  <si>
    <r>
      <t xml:space="preserve">Sodík                     </t>
    </r>
    <r>
      <rPr>
        <sz val="11"/>
        <color theme="1"/>
        <rFont val="Calibri"/>
        <family val="2"/>
        <charset val="238"/>
        <scheme val="minor"/>
      </rPr>
      <t>(%)</t>
    </r>
  </si>
  <si>
    <r>
      <t xml:space="preserve">Hořčík                      </t>
    </r>
    <r>
      <rPr>
        <sz val="11"/>
        <color theme="1"/>
        <rFont val="Calibri"/>
        <family val="2"/>
        <charset val="238"/>
        <scheme val="minor"/>
      </rPr>
      <t>(%)</t>
    </r>
  </si>
  <si>
    <t>VÝSLEDKY VÝSKYTU MYKOTOXINŮ V KRMNÝCH PRODUKTECH</t>
  </si>
  <si>
    <t>Obiloviny</t>
  </si>
  <si>
    <t>Ostatní krmné suroviny</t>
  </si>
  <si>
    <t>Zearalenon</t>
  </si>
  <si>
    <t>Fumonisin B1</t>
  </si>
  <si>
    <t>Fumonisin B2</t>
  </si>
  <si>
    <t>Fumonisin B1+B2</t>
  </si>
  <si>
    <t>Ochratoxin A</t>
  </si>
  <si>
    <t>Deoxynivalenol</t>
  </si>
  <si>
    <t>T2-toxin</t>
  </si>
  <si>
    <t>HT2-toxin</t>
  </si>
  <si>
    <t>T2 + HT2 toxin</t>
  </si>
  <si>
    <t>KRMNÉ SUROVINY</t>
  </si>
  <si>
    <r>
      <t xml:space="preserve">Vitamin E     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</si>
  <si>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Lysin                                  </t>
    </r>
    <r>
      <rPr>
        <sz val="11"/>
        <color theme="1"/>
        <rFont val="Calibri"/>
        <family val="2"/>
        <charset val="238"/>
        <scheme val="minor"/>
      </rPr>
      <t>(g.kg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</si>
  <si>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Methionin              </t>
    </r>
    <r>
      <rPr>
        <sz val="11"/>
        <color theme="1"/>
        <rFont val="Calibri"/>
        <family val="2"/>
        <charset val="238"/>
        <scheme val="minor"/>
      </rPr>
      <t>(g.kg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</si>
  <si>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t>OVCE, KOZY, KRÁLÍCI, KONĚ, RYBY</t>
  </si>
  <si>
    <r>
      <t xml:space="preserve">Tuk                          </t>
    </r>
    <r>
      <rPr>
        <sz val="11"/>
        <color theme="1"/>
        <rFont val="Calibri"/>
        <family val="2"/>
        <charset val="238"/>
        <scheme val="minor"/>
      </rPr>
      <t>(%)</t>
    </r>
  </si>
  <si>
    <r>
      <t xml:space="preserve">Aflatoxin B1         </t>
    </r>
    <r>
      <rPr>
        <sz val="11"/>
        <color theme="1"/>
        <rFont val="Calibri"/>
        <family val="2"/>
        <charset val="238"/>
        <scheme val="minor"/>
      </rPr>
      <t xml:space="preserve"> (</t>
    </r>
    <r>
      <rPr>
        <sz val="11"/>
        <color theme="1"/>
        <rFont val="Calibri"/>
        <family val="2"/>
        <charset val="238"/>
      </rPr>
      <t>µg.kg</t>
    </r>
    <r>
      <rPr>
        <vertAlign val="superscript"/>
        <sz val="11"/>
        <color theme="1"/>
        <rFont val="Calibri"/>
        <family val="2"/>
        <charset val="238"/>
      </rPr>
      <t>-1</t>
    </r>
    <r>
      <rPr>
        <sz val="11"/>
        <color theme="1"/>
        <rFont val="Calibri"/>
        <family val="2"/>
        <charset val="238"/>
      </rPr>
      <t>)</t>
    </r>
  </si>
  <si>
    <r>
      <t xml:space="preserve">Aflatoxin B2    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</si>
  <si>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Aflatoxin G1     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</si>
  <si>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Zearalenon                </t>
    </r>
    <r>
      <rPr>
        <sz val="11"/>
        <color theme="1"/>
        <rFont val="Calibri"/>
        <family val="2"/>
        <charset val="238"/>
        <scheme val="minor"/>
      </rPr>
      <t>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</si>
  <si>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Fumonisin B1              </t>
    </r>
    <r>
      <rPr>
        <sz val="11"/>
        <color theme="1"/>
        <rFont val="Calibri"/>
        <family val="2"/>
        <charset val="238"/>
        <scheme val="minor"/>
      </rPr>
      <t xml:space="preserve">  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</si>
  <si>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Fumonisin B2                </t>
    </r>
    <r>
      <rPr>
        <sz val="11"/>
        <color theme="1"/>
        <rFont val="Calibri"/>
        <family val="2"/>
        <charset val="238"/>
        <scheme val="minor"/>
      </rPr>
      <t>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</si>
  <si>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Fumonisin B1+B2                </t>
    </r>
    <r>
      <rPr>
        <sz val="11"/>
        <color theme="1"/>
        <rFont val="Calibri"/>
        <family val="2"/>
        <charset val="238"/>
        <scheme val="minor"/>
      </rPr>
      <t>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</si>
  <si>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Ochratoxin A      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</si>
  <si>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Deoxynivalenol     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</si>
  <si>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T2-toxin        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</si>
  <si>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HT2-toxin       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</si>
  <si>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T2 + HT2 toxin             </t>
    </r>
    <r>
      <rPr>
        <sz val="11"/>
        <color theme="1"/>
        <rFont val="Calibri"/>
        <family val="2"/>
        <charset val="238"/>
        <scheme val="minor"/>
      </rPr>
      <t>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</si>
  <si>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rPr>
        <b/>
        <sz val="11"/>
        <color theme="1"/>
        <rFont val="Calibri"/>
        <family val="2"/>
        <charset val="238"/>
        <scheme val="minor"/>
      </rPr>
      <t xml:space="preserve">Beauvericin  </t>
    </r>
    <r>
      <rPr>
        <sz val="11"/>
        <color theme="1"/>
        <rFont val="Calibri"/>
        <family val="2"/>
        <charset val="238"/>
        <scheme val="minor"/>
      </rPr>
      <t xml:space="preserve">                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</si>
  <si>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rPr>
        <b/>
        <sz val="11"/>
        <color theme="1"/>
        <rFont val="Calibri"/>
        <family val="2"/>
        <charset val="238"/>
        <scheme val="minor"/>
      </rPr>
      <t>Enniatin A</t>
    </r>
    <r>
      <rPr>
        <sz val="11"/>
        <color theme="1"/>
        <rFont val="Calibri"/>
        <family val="2"/>
        <charset val="238"/>
        <scheme val="minor"/>
      </rPr>
      <t xml:space="preserve">                 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</si>
  <si>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rPr>
        <b/>
        <sz val="11"/>
        <color theme="1"/>
        <rFont val="Calibri"/>
        <family val="2"/>
        <charset val="238"/>
        <scheme val="minor"/>
      </rPr>
      <t>Enniatin A1</t>
    </r>
    <r>
      <rPr>
        <sz val="11"/>
        <color theme="1"/>
        <rFont val="Calibri"/>
        <family val="2"/>
        <charset val="238"/>
        <scheme val="minor"/>
      </rPr>
      <t xml:space="preserve">                 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</si>
  <si>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rPr>
        <b/>
        <sz val="11"/>
        <color theme="1"/>
        <rFont val="Calibri"/>
        <family val="2"/>
        <charset val="238"/>
        <scheme val="minor"/>
      </rPr>
      <t xml:space="preserve">Enniatin B  </t>
    </r>
    <r>
      <rPr>
        <sz val="11"/>
        <color theme="1"/>
        <rFont val="Calibri"/>
        <family val="2"/>
        <charset val="238"/>
        <scheme val="minor"/>
      </rPr>
      <t xml:space="preserve">              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</si>
  <si>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rPr>
        <b/>
        <sz val="11"/>
        <color theme="1"/>
        <rFont val="Calibri"/>
        <family val="2"/>
        <charset val="238"/>
        <scheme val="minor"/>
      </rPr>
      <t>Enniatin B1</t>
    </r>
    <r>
      <rPr>
        <sz val="11"/>
        <color theme="1"/>
        <rFont val="Calibri"/>
        <family val="2"/>
        <charset val="238"/>
        <scheme val="minor"/>
      </rPr>
      <t xml:space="preserve">              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</si>
  <si>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rPr>
        <b/>
        <sz val="11"/>
        <color theme="1"/>
        <rFont val="Calibri"/>
        <family val="2"/>
        <charset val="238"/>
        <scheme val="minor"/>
      </rPr>
      <t>Nivalenol</t>
    </r>
    <r>
      <rPr>
        <sz val="11"/>
        <color theme="1"/>
        <rFont val="Calibri"/>
        <family val="2"/>
        <charset val="238"/>
        <scheme val="minor"/>
      </rPr>
      <t xml:space="preserve">                 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</si>
  <si>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>VÝSLEDKY OBSAHU MYKOTOXINŮ V OBILOVINÁCH</t>
    </r>
    <r>
      <rPr>
        <sz val="11"/>
        <color theme="1"/>
        <rFont val="Arial Unicode MS"/>
        <family val="2"/>
        <charset val="238"/>
      </rPr>
      <t xml:space="preserve"> (µg.kg</t>
    </r>
    <r>
      <rPr>
        <vertAlign val="superscript"/>
        <sz val="11"/>
        <color theme="1"/>
        <rFont val="Arial Unicode MS"/>
        <family val="2"/>
        <charset val="238"/>
      </rPr>
      <t>-1</t>
    </r>
    <r>
      <rPr>
        <sz val="11"/>
        <color theme="1"/>
        <rFont val="Arial Unicode MS"/>
        <family val="2"/>
        <charset val="238"/>
      </rPr>
      <t>)</t>
    </r>
  </si>
  <si>
    <t>Materiál</t>
  </si>
  <si>
    <r>
      <t xml:space="preserve">Sušina                  </t>
    </r>
    <r>
      <rPr>
        <sz val="11"/>
        <color theme="1"/>
        <rFont val="Calibri"/>
        <family val="2"/>
        <charset val="238"/>
        <scheme val="minor"/>
      </rPr>
      <t>(%)</t>
    </r>
  </si>
  <si>
    <t>Aflatoxin B1</t>
  </si>
  <si>
    <t>Aflatoxin B2</t>
  </si>
  <si>
    <t>Aflatoxin G1</t>
  </si>
  <si>
    <t>Aflatoxin G2</t>
  </si>
  <si>
    <t>Beauvericin</t>
  </si>
  <si>
    <t>Enniatin A</t>
  </si>
  <si>
    <t>Enniatin A1</t>
  </si>
  <si>
    <t>Enniatin B</t>
  </si>
  <si>
    <t>Enniatin B1</t>
  </si>
  <si>
    <t>Nivalenol</t>
  </si>
  <si>
    <r>
      <t xml:space="preserve">Tuk                         </t>
    </r>
    <r>
      <rPr>
        <sz val="11"/>
        <color theme="1"/>
        <rFont val="Calibri"/>
        <family val="2"/>
        <charset val="238"/>
        <scheme val="minor"/>
      </rPr>
      <t>(%)</t>
    </r>
  </si>
  <si>
    <r>
      <t xml:space="preserve">Železo             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</si>
  <si>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Vitamin D3          </t>
    </r>
    <r>
      <rPr>
        <sz val="11"/>
        <color theme="1"/>
        <rFont val="Calibri"/>
        <family val="2"/>
        <charset val="238"/>
        <scheme val="minor"/>
      </rPr>
      <t>(mj.kg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</si>
  <si>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Salinomycin  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</si>
  <si>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Diclazuril  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</si>
  <si>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Halofuginon  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</si>
  <si>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Kobalt             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</si>
  <si>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Aflatoxin G2     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</si>
  <si>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t>Ergokrystin</t>
  </si>
  <si>
    <t>Ergokrystinin</t>
  </si>
  <si>
    <t>Ergotamin</t>
  </si>
  <si>
    <t>Ergotaminin</t>
  </si>
  <si>
    <t>Ergokryptin</t>
  </si>
  <si>
    <t>Ergokryptinin</t>
  </si>
  <si>
    <t>Ergometrin</t>
  </si>
  <si>
    <t>Ergometrinin</t>
  </si>
  <si>
    <t>Ergosin</t>
  </si>
  <si>
    <t>Ergosinin</t>
  </si>
  <si>
    <t>Ergokornin</t>
  </si>
  <si>
    <t>Ergokorninin</t>
  </si>
  <si>
    <t>Monokrotalin</t>
  </si>
  <si>
    <t>Retrorsin</t>
  </si>
  <si>
    <t>Senecionin</t>
  </si>
  <si>
    <t>Senkirkin</t>
  </si>
  <si>
    <t>Senecifyllin</t>
  </si>
  <si>
    <r>
      <t xml:space="preserve">Threonin              </t>
    </r>
    <r>
      <rPr>
        <sz val="11"/>
        <color theme="1"/>
        <rFont val="Calibri"/>
        <family val="2"/>
        <charset val="238"/>
        <scheme val="minor"/>
      </rPr>
      <t>(g.kg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</si>
  <si>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Cystin              </t>
    </r>
    <r>
      <rPr>
        <sz val="11"/>
        <color theme="1"/>
        <rFont val="Calibri"/>
        <family val="2"/>
        <charset val="238"/>
        <scheme val="minor"/>
      </rPr>
      <t>(g.kg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</si>
  <si>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Ergokrystin      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</si>
  <si>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Ergokrystinin     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</si>
  <si>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Ergotamin     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</si>
  <si>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Ergotaminin     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</si>
  <si>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Ergokryptin     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</si>
  <si>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Ergokryptinin     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</si>
  <si>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Ergometrin 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</si>
  <si>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Ergometrinin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</si>
  <si>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Ergosin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</si>
  <si>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Ergosinin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</si>
  <si>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Ergokronin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</si>
  <si>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Ergokroninin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</si>
  <si>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Monokrotalin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</si>
  <si>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Retrorsin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</si>
  <si>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Senecionin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</si>
  <si>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Senkirkin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</si>
  <si>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Senecifyllin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</si>
  <si>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Železo        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</si>
  <si>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t>DOMÁCÍ A OSTATNÍ ZVÍŘATA</t>
  </si>
  <si>
    <r>
      <t xml:space="preserve">Jod             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</si>
  <si>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Vitamin E jako </t>
    </r>
    <r>
      <rPr>
        <b/>
        <sz val="11"/>
        <color theme="1"/>
        <rFont val="Calibri"/>
        <family val="2"/>
        <charset val="238"/>
      </rPr>
      <t>α</t>
    </r>
    <r>
      <rPr>
        <b/>
        <sz val="8.8000000000000007"/>
        <color theme="1"/>
        <rFont val="Calibri"/>
        <family val="2"/>
        <charset val="238"/>
      </rPr>
      <t>-</t>
    </r>
    <r>
      <rPr>
        <b/>
        <sz val="11"/>
        <color theme="1"/>
        <rFont val="Calibri"/>
        <family val="2"/>
        <charset val="238"/>
      </rPr>
      <t>tokoferol acetát</t>
    </r>
    <r>
      <rPr>
        <b/>
        <sz val="11"/>
        <color theme="1"/>
        <rFont val="Calibri"/>
        <family val="2"/>
        <charset val="238"/>
        <scheme val="minor"/>
      </rPr>
      <t xml:space="preserve">    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</si>
  <si>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t>VG kukuřice – škrobová invertáza</t>
  </si>
  <si>
    <t>VG rýže – fosfolipáza D</t>
  </si>
  <si>
    <t>VG sója – sójový lektin</t>
  </si>
  <si>
    <t>SE P-35S</t>
  </si>
  <si>
    <t>SE T-NOS</t>
  </si>
  <si>
    <t>SE bar</t>
  </si>
  <si>
    <t>SE CP4espsp</t>
  </si>
  <si>
    <t>SE cry1A(b)</t>
  </si>
  <si>
    <t>SE FMV</t>
  </si>
  <si>
    <t>SE nptII</t>
  </si>
  <si>
    <t>SE pat</t>
  </si>
  <si>
    <t>K 5307</t>
  </si>
  <si>
    <t>K DAS40278</t>
  </si>
  <si>
    <t>K GAT98140</t>
  </si>
  <si>
    <t>K MON87403</t>
  </si>
  <si>
    <t>K VCO-01981-5</t>
  </si>
  <si>
    <t>S BPS-CV127-9</t>
  </si>
  <si>
    <t>S DP 305423</t>
  </si>
  <si>
    <t>S DP 356043</t>
  </si>
  <si>
    <t>S MON40-3-2</t>
  </si>
  <si>
    <t>S MON87701</t>
  </si>
  <si>
    <t>S MON87708</t>
  </si>
  <si>
    <t>S MON87751</t>
  </si>
  <si>
    <t>S MON87769</t>
  </si>
  <si>
    <t>Acetamiprid (mg.kg-1)</t>
  </si>
  <si>
    <t>Acefát             (mg.kg-1)</t>
  </si>
  <si>
    <t>Aldikarb       (mg.kg-1)</t>
  </si>
  <si>
    <t>Aldrin              (mg.kg-1)</t>
  </si>
  <si>
    <t>Aldrin a Dieldrin (suma)        (mg.kg-1)</t>
  </si>
  <si>
    <t>Azinfos-methyl (mg.kg-1)</t>
  </si>
  <si>
    <t>Azoxystrobin (mg.kg-1)</t>
  </si>
  <si>
    <t>Bifenthrin (suma izomerů)  (mg.kg-1)</t>
  </si>
  <si>
    <t>Bitertanol (mg.kg-1)</t>
  </si>
  <si>
    <t>Bixafen            (mg.kg-1)</t>
  </si>
  <si>
    <t>Boskalid           (mg.kg-1)</t>
  </si>
  <si>
    <t>Bromuconazole (mg.kg-1)</t>
  </si>
  <si>
    <t>Bupirimát (mg.kg-1)</t>
  </si>
  <si>
    <t>Buprofezin (mg.kg-1)</t>
  </si>
  <si>
    <t>Kadusafos (mg.kg-1)</t>
  </si>
  <si>
    <t>Karbaryl          (mg.kg-1)</t>
  </si>
  <si>
    <t>Karbendazim (mg.kg-1)</t>
  </si>
  <si>
    <t>Karbofuran (mg.kg-1)</t>
  </si>
  <si>
    <t>3-hydroxy karbofuran (mg.kg-1)</t>
  </si>
  <si>
    <t>Karboxin  (mg.kg-1)</t>
  </si>
  <si>
    <t>Chlorantraniliprol (mg.kg-1)</t>
  </si>
  <si>
    <t>Chlorfenapyr (mg.kg-1)</t>
  </si>
  <si>
    <t>Chlorfenvinfos (mg.kg-1)</t>
  </si>
  <si>
    <t>Chlormekvát chlorid (suma) (mg.kg-1)</t>
  </si>
  <si>
    <t>Chlorprofam (mg.kg-1)</t>
  </si>
  <si>
    <t>Chlorpyrifos (mg.kg-1)</t>
  </si>
  <si>
    <t>Chlorpyrifos-methyl               (mg.kg-1)</t>
  </si>
  <si>
    <t>Klothianidin (mg.kg-1)</t>
  </si>
  <si>
    <t>Cyfluthrin (suma izomerů)  (mg.kg-1)</t>
  </si>
  <si>
    <t>Lambda-cyhalothrin (mg.kg-1)</t>
  </si>
  <si>
    <t>Cymoxanil (mg.kg-1)</t>
  </si>
  <si>
    <t>Cypermethrin (suma izomerů) (mg.kg-1)</t>
  </si>
  <si>
    <t>Cyprokonazol (mg.kg-1)</t>
  </si>
  <si>
    <t>Cyprodinil (mg.kg-1)</t>
  </si>
  <si>
    <t>Deltamethrin (mg.kg-1)</t>
  </si>
  <si>
    <t>Demeton-S-methylsulfon (mg.kg-1)</t>
  </si>
  <si>
    <t>Diazinon  (mg.kg-1)</t>
  </si>
  <si>
    <t>Dichlorprop (suma)        (mg.kg-1)</t>
  </si>
  <si>
    <t>Dichlorvos (mg.kg-1)</t>
  </si>
  <si>
    <t>Dikloran       (mg.kg-1)</t>
  </si>
  <si>
    <t>Dieldrin       (mg.kg-1)</t>
  </si>
  <si>
    <t>Difenokonazol (mg.kg-1)</t>
  </si>
  <si>
    <t>Difenylamin (mg.kg-1)</t>
  </si>
  <si>
    <t>Diflubenzuron (mg.kg-1)</t>
  </si>
  <si>
    <t>Dimethoát (mg.kg-1)</t>
  </si>
  <si>
    <t>Dimethoát (suma)        (mg.kg-1)</t>
  </si>
  <si>
    <t>Dimethomorf (suma izomerů) (mg.kg-1)</t>
  </si>
  <si>
    <t>Dinikonazol (suma izomerů) (mg.kg-1)</t>
  </si>
  <si>
    <r>
      <t>Endosulfan      (</t>
    </r>
    <r>
      <rPr>
        <b/>
        <sz val="11"/>
        <color theme="1"/>
        <rFont val="Calibri"/>
        <family val="2"/>
        <charset val="238"/>
      </rPr>
      <t>α+β isomer)     (mg.kg-1)</t>
    </r>
  </si>
  <si>
    <t>Endosulfansulfát (mg.kg-1)</t>
  </si>
  <si>
    <t>Endosulfan (suma izomerů) (mg.kg-1)</t>
  </si>
  <si>
    <t>Epoxikonazol (mg.kg-1)</t>
  </si>
  <si>
    <t>Ethion      (mg.kg-1)</t>
  </si>
  <si>
    <t>Ethirimol  (mg.kg-1)</t>
  </si>
  <si>
    <t xml:space="preserve">Ethoprofos (mg.kg-1) </t>
  </si>
  <si>
    <t>Fenbukonazol (mg.kg-1)</t>
  </si>
  <si>
    <t>Fenhexamid (mg.kg-1)</t>
  </si>
  <si>
    <t>Fenitrothion (mg.kg-1)</t>
  </si>
  <si>
    <t>Fenpropathrin (mg.kg-1)</t>
  </si>
  <si>
    <t>Fenpropidin (mg.kg-1)</t>
  </si>
  <si>
    <t>Fenpropimorf (suma izomerů) (mg.kg-1)</t>
  </si>
  <si>
    <t>Fenpyroximát (mg.kg-1)</t>
  </si>
  <si>
    <t>Fenthion  (mg.kg-1)</t>
  </si>
  <si>
    <t>Fenvalerát (suma izomerů)  (mg.kg-1)</t>
  </si>
  <si>
    <t>Fipronil     (mg.kg-1)</t>
  </si>
  <si>
    <t>Flonikamid (mg.kg-1)</t>
  </si>
  <si>
    <t>Fluazifop-P (suma)          (mg.kg-1)</t>
  </si>
  <si>
    <t>Fluaziop-P-butyl (mg.kg-1)</t>
  </si>
  <si>
    <t xml:space="preserve">Fludioxonil (mg.kg-1) </t>
  </si>
  <si>
    <t>Fluopikolid (mg.kg-1)</t>
  </si>
  <si>
    <t>Fluopyram (mg.kg-1)</t>
  </si>
  <si>
    <t>Flufenoxuron (mg.kg-1)</t>
  </si>
  <si>
    <t>Fluquinconazol (mg.kg-1)</t>
  </si>
  <si>
    <t>Flusilazol (mg.kg-1)</t>
  </si>
  <si>
    <t>Flutolanil (mg.kg-1)</t>
  </si>
  <si>
    <t>Flutriafol  (mg.kg-1)</t>
  </si>
  <si>
    <t>Tau-fluvalinát (mg.kg-1)</t>
  </si>
  <si>
    <t>Fluxapyroxad (mg.kg-1)</t>
  </si>
  <si>
    <t>Glyfosát   (mg.kg-1)</t>
  </si>
  <si>
    <t>Haloxyfop (suma)       (mg.kg-1)</t>
  </si>
  <si>
    <t>Haloxyfop-methyl        (mg.kg-1)</t>
  </si>
  <si>
    <t>Haloxyfop-2-ethoxyethyl (mg.kg-1)</t>
  </si>
  <si>
    <t>Hexakonazol (mg.kg-1)</t>
  </si>
  <si>
    <t>Imazalil        (mg.kg-1)</t>
  </si>
  <si>
    <t xml:space="preserve">Imidakloprid (mg.kg-1) </t>
  </si>
  <si>
    <t>Indoxacarb (suma)       (mg.kg-1)</t>
  </si>
  <si>
    <t xml:space="preserve">Iprodion       (mg.kg-1) </t>
  </si>
  <si>
    <t>Iprovalikarb (mg.kg-1)</t>
  </si>
  <si>
    <t>Isokarbofos (mg.kg-1)</t>
  </si>
  <si>
    <t>Isoprothiolan (mg.kg-1)</t>
  </si>
  <si>
    <t>Isoproturon (mg.kg-1)</t>
  </si>
  <si>
    <t>Kresoxim-methyl              (mg.kg-1)</t>
  </si>
  <si>
    <t>Linuron         (mg.kg-1)</t>
  </si>
  <si>
    <t>Malaoxon (mg.kg-1)</t>
  </si>
  <si>
    <t>Malathion (mg.kg-1)</t>
  </si>
  <si>
    <t>Malathion (suma)           (mg.kg-1)</t>
  </si>
  <si>
    <t>Mandipropamid (mg.kg-1)</t>
  </si>
  <si>
    <t>MCPA       (mg.kg-1)</t>
  </si>
  <si>
    <t>Mekoprop (suma)       (mg.kg-1)</t>
  </si>
  <si>
    <t>Mepikvát chlorid (suma)       (mg.kg-1)</t>
  </si>
  <si>
    <t>Metalaxyl a metalaxyl-M (suma izomerů) (mg.kg-1)</t>
  </si>
  <si>
    <t>Metkonazol (suma izomerů) (mg.kg-1)</t>
  </si>
  <si>
    <t>Methakrifos (mg.kg-1)</t>
  </si>
  <si>
    <t>Methamidofos (mg.kg-1)</t>
  </si>
  <si>
    <t>Methidathion (mg.kg-1)</t>
  </si>
  <si>
    <t>Methiokarb (mg.kg-1)</t>
  </si>
  <si>
    <t>Methiokarb sulfon          (mg.kg-1)</t>
  </si>
  <si>
    <t>Methiokarb sulfoxid      (mg.kg-1)</t>
  </si>
  <si>
    <t>Methiokarb (suma)     (mg.kg-1)</t>
  </si>
  <si>
    <t>Methomyl (mg.kg-1)</t>
  </si>
  <si>
    <t>Methoxyfenozid (mg.kg-1)</t>
  </si>
  <si>
    <t>Metolachlor (mg.kg-1)</t>
  </si>
  <si>
    <t>Metrafenon (mg.kg-1)</t>
  </si>
  <si>
    <t>Metribuzin (mg.kg-1)</t>
  </si>
  <si>
    <t>Monokrotofos (mg.kg-1)</t>
  </si>
  <si>
    <t>Myklobutanil (mg.kg-1)</t>
  </si>
  <si>
    <t>Omethoát (mg.kg-1)</t>
  </si>
  <si>
    <t>Oxydemeton-methyl     (mg.kg-1)</t>
  </si>
  <si>
    <t>Oxydemeton-methyl (suma) (mg.kg-1)</t>
  </si>
  <si>
    <t>Paklobutrazol (mg.kg-1)</t>
  </si>
  <si>
    <t>Parathion (mg.kg-1)</t>
  </si>
  <si>
    <t>Parathion-methyl     (mg.kg-1)</t>
  </si>
  <si>
    <t>Penkonazol (mg.kg-1)</t>
  </si>
  <si>
    <t>Pencycuron (mg.kg-1)</t>
  </si>
  <si>
    <t>Pendimethalin (mg.kg-1)</t>
  </si>
  <si>
    <t>Permethrin (suma izomerů) (mg.kg-1)</t>
  </si>
  <si>
    <t>Fosmet    (mg.kg-1)</t>
  </si>
  <si>
    <t>Fosfamidon (mg.kg-1)</t>
  </si>
  <si>
    <t>Pikoxystrobin (mg.kg-1)</t>
  </si>
  <si>
    <t>Pirimikarb (mg.kg-1)</t>
  </si>
  <si>
    <t>Desmethylpirimikarb         (mg.kg-1)</t>
  </si>
  <si>
    <t xml:space="preserve">Pirimifos-methyl (mg.kg-1) </t>
  </si>
  <si>
    <t>Pyridaben (mg.kg-1)</t>
  </si>
  <si>
    <t>Pyriproxyfen (mg.kg-1)</t>
  </si>
  <si>
    <t xml:space="preserve">Prochloraz (mg.kg-1)  </t>
  </si>
  <si>
    <t>Procymidon (mg.kg-1)</t>
  </si>
  <si>
    <t>Profenofos (mg.kg-1)</t>
  </si>
  <si>
    <t>Propamokarb (mg.kg-1)</t>
  </si>
  <si>
    <t>Propargit (mg.kg-1)</t>
  </si>
  <si>
    <t>Propikonazol                                (suma izomerů)                           (mg.kg-1)</t>
  </si>
  <si>
    <t>Propyzamid (mg.kg-1)</t>
  </si>
  <si>
    <t>Prothiokonazol (Prothiokonazol-desthio)          (mg.kg-1)</t>
  </si>
  <si>
    <t>Prothiofos (mg.kg-1)</t>
  </si>
  <si>
    <t>Pyrimethanil (mg.kg-1)</t>
  </si>
  <si>
    <t>Pyraklostrobin (mg.kg-1)</t>
  </si>
  <si>
    <t>Chinoxyfen (mg.kg-1)</t>
  </si>
  <si>
    <t>Spiromesifen (mg.kg-1)</t>
  </si>
  <si>
    <t>Spiroxamin (suma izomerů)            (mg.kg-1)</t>
  </si>
  <si>
    <t>Tebukonazol (mg.kg-1)</t>
  </si>
  <si>
    <t>Tebufenozid (mg.kg-1)</t>
  </si>
  <si>
    <t>Teflubenzuron (mg.kg-1)</t>
  </si>
  <si>
    <t>Tefluthrin (mg.kg-1)</t>
  </si>
  <si>
    <t>Terbuthylazin (mg.kg-1)</t>
  </si>
  <si>
    <t>Tetrakonazol (mg.kg-1)</t>
  </si>
  <si>
    <t>Tetramethrin (mg.kg-1)</t>
  </si>
  <si>
    <t>Thiabendazol  (mg.kg-1)</t>
  </si>
  <si>
    <t>Thiakloprid (mg.kg-1)</t>
  </si>
  <si>
    <t>Thiodikarb (mg.kg-1)</t>
  </si>
  <si>
    <t>Thiamethoxam (mg.kg-1)</t>
  </si>
  <si>
    <t>Thiofanát-methyl (mg.kg-1)</t>
  </si>
  <si>
    <t>Tolklofos-methyl (mg.kg-1)</t>
  </si>
  <si>
    <t xml:space="preserve">Triadimefon (mg.kg-1) </t>
  </si>
  <si>
    <t>Triadimenol       (suma izomerů)       (mg.kg-1)</t>
  </si>
  <si>
    <t>Triazofos (mg.kg-1)</t>
  </si>
  <si>
    <t>Tricyklazol (mg.kg-1)</t>
  </si>
  <si>
    <t>Trifloxystrobin (mg.kg-1)</t>
  </si>
  <si>
    <t>Trifluralin (mg.kg-1)</t>
  </si>
  <si>
    <t>Trinexapak-ethyl (mg.kg-1)</t>
  </si>
  <si>
    <t>Tritikonazol (mg.kg-1)</t>
  </si>
  <si>
    <t>Vinklozolin (mg.kg-1)</t>
  </si>
  <si>
    <t>2,4-D (suma)</t>
  </si>
  <si>
    <r>
      <t xml:space="preserve">Škrob                       </t>
    </r>
    <r>
      <rPr>
        <sz val="11"/>
        <rFont val="Calibri"/>
        <family val="2"/>
        <charset val="238"/>
        <scheme val="minor"/>
      </rPr>
      <t xml:space="preserve">  (%)</t>
    </r>
  </si>
  <si>
    <r>
      <t xml:space="preserve">Tryptofan             </t>
    </r>
    <r>
      <rPr>
        <sz val="11"/>
        <color theme="1"/>
        <rFont val="Calibri"/>
        <family val="2"/>
        <charset val="238"/>
        <scheme val="minor"/>
      </rPr>
      <t>(g.kg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</si>
  <si>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Draslík                      </t>
    </r>
    <r>
      <rPr>
        <sz val="11"/>
        <color theme="1"/>
        <rFont val="Calibri"/>
        <family val="2"/>
        <charset val="238"/>
        <scheme val="minor"/>
      </rPr>
      <t>(%)</t>
    </r>
  </si>
  <si>
    <t>Radioaktivita Cs - 134  (Bq.kg-1)</t>
  </si>
  <si>
    <t>Radioaktivita Cs - 137  (Bq.kg-1)</t>
  </si>
  <si>
    <t>Kompletní krmná směs pro výkrm prasat - dokrm (A 3)</t>
  </si>
  <si>
    <t>Kompletní krmná směs pro předvýkrm prasat (A 1)</t>
  </si>
  <si>
    <r>
      <t xml:space="preserve">Sacharoza             </t>
    </r>
    <r>
      <rPr>
        <sz val="11"/>
        <color theme="1"/>
        <rFont val="Calibri"/>
        <family val="2"/>
        <charset val="238"/>
        <scheme val="minor"/>
      </rPr>
      <t xml:space="preserve"> (%)</t>
    </r>
  </si>
  <si>
    <t>Zpracovala: Ing. Zora Hlavová/prosinec 2020</t>
  </si>
  <si>
    <t>Zpracovala: Ing. Zora Hlavová /prosinec 2020</t>
  </si>
  <si>
    <t xml:space="preserve">Zpracovala: Ing. Zora Hlavová/prosinec 2020 </t>
  </si>
  <si>
    <t>&lt;0,10</t>
  </si>
  <si>
    <t>&lt;0,009000</t>
  </si>
  <si>
    <t>&lt;0,01500</t>
  </si>
  <si>
    <t>&lt;0,1000</t>
  </si>
  <si>
    <t>&lt;0,02000</t>
  </si>
  <si>
    <t>&lt;0,05000</t>
  </si>
  <si>
    <t>&lt;1,000</t>
  </si>
  <si>
    <t>&lt;2,500</t>
  </si>
  <si>
    <t>&lt;20,00</t>
  </si>
  <si>
    <t>&lt;10,00</t>
  </si>
  <si>
    <t>&lt;5,000</t>
  </si>
  <si>
    <t>&lt;5,00</t>
  </si>
  <si>
    <t>&lt;80,00</t>
  </si>
  <si>
    <t>Kompletní krmná směs pro užitkové nosnice</t>
  </si>
  <si>
    <t>Doplňková krmná směs pro krůty</t>
  </si>
  <si>
    <t>Kompletní krmná směs pro výkrm kuřat v období ochranné lhůty - dokrm (BR 3)</t>
  </si>
  <si>
    <t>Minerální krmivo pro skot</t>
  </si>
  <si>
    <t>Doplňková krmná směs pro telata</t>
  </si>
  <si>
    <t>&lt;0,5000</t>
  </si>
  <si>
    <t>Kompletní krmná směs pro výkrm králíků</t>
  </si>
  <si>
    <t>VG bavlna – alkohol dehydrogenáza C</t>
  </si>
  <si>
    <t>VG brambory – UDP -glukóza pyrofosforyláza</t>
  </si>
  <si>
    <t>VG řepka – cruciferin A</t>
  </si>
  <si>
    <t>Kompletní krmná směs pro psy</t>
  </si>
  <si>
    <t>nedetekován</t>
  </si>
  <si>
    <t>detekován</t>
  </si>
  <si>
    <t>nestanoveno4)</t>
  </si>
  <si>
    <t>Kompletní krmná směs pro hlodavce</t>
  </si>
  <si>
    <t>Doplňková krmná směs pro lesní zvěř</t>
  </si>
  <si>
    <t>SE CaMV</t>
  </si>
  <si>
    <t>K 3272</t>
  </si>
  <si>
    <t>K DP-004114-3</t>
  </si>
  <si>
    <t>K GA21</t>
  </si>
  <si>
    <t>K MIR162</t>
  </si>
  <si>
    <t xml:space="preserve">K MIR604 </t>
  </si>
  <si>
    <t>K MON810</t>
  </si>
  <si>
    <t>K MON87411</t>
  </si>
  <si>
    <t>K MON87427</t>
  </si>
  <si>
    <t>Ř BT63</t>
  </si>
  <si>
    <t>Ř DP073496</t>
  </si>
  <si>
    <t>Ř GT73</t>
  </si>
  <si>
    <t>Premix pro králíky</t>
  </si>
  <si>
    <t>Tráva, byliny, luskoviny (zelená píce) - čerstvé, senáž, siláž nebo sušené seno</t>
  </si>
  <si>
    <t>Řepkový extrahovaný šrot (moučka)</t>
  </si>
  <si>
    <t>Sójový extrahovaný šrot (moučka)</t>
  </si>
  <si>
    <t>Kukuřice</t>
  </si>
  <si>
    <t>&lt;0,002000</t>
  </si>
  <si>
    <t>&lt;0,008000</t>
  </si>
  <si>
    <t>&lt;0,004000</t>
  </si>
  <si>
    <t>&lt;0,01000</t>
  </si>
  <si>
    <t>&lt;0,005000</t>
  </si>
  <si>
    <t>&lt;0,003000</t>
  </si>
  <si>
    <t>&lt;0,006000</t>
  </si>
  <si>
    <t>&lt;0,01200</t>
  </si>
  <si>
    <t>S MON87705</t>
  </si>
  <si>
    <t>S MON89788</t>
  </si>
  <si>
    <t xml:space="preserve">Prosulfokarb (mg.kg-1) </t>
  </si>
  <si>
    <t>2-fenylfenol (mg.kg-1)</t>
  </si>
  <si>
    <r>
      <t xml:space="preserve">Analytická sušina                    </t>
    </r>
    <r>
      <rPr>
        <sz val="11"/>
        <color theme="1"/>
        <rFont val="Calibri"/>
        <family val="2"/>
        <charset val="238"/>
        <scheme val="minor"/>
      </rPr>
      <t>(%)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</si>
</sst>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-* #,##0.00\ _K_č_-;\-* #,##0.00\ _K_č_-;_-* &quot;-&quot;??\ _K_č_-;_-@_-"/>
    <numFmt numFmtId="164" formatCode="#0"/>
    <numFmt numFmtId="165" formatCode="#0.00"/>
    <numFmt numFmtId="166" formatCode="#0.0000"/>
    <numFmt numFmtId="167" formatCode="#0.000"/>
    <numFmt numFmtId="168" formatCode="#0.0"/>
    <numFmt numFmtId="169" formatCode="#0.00000"/>
    <numFmt numFmtId="170" formatCode="0.0"/>
    <numFmt numFmtId="171" formatCode="0.000"/>
    <numFmt numFmtId="172" formatCode="#0.000000"/>
    <numFmt numFmtId="173" formatCode="0.0000"/>
    <numFmt numFmtId="174" formatCode="0.0%"/>
    <numFmt numFmtId="175" formatCode="0.00000"/>
    <numFmt numFmtId="176" formatCode="0.000000"/>
  </numFmts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Arial Unicode MS"/>
      <family val="2"/>
      <charset val="238"/>
    </font>
    <font>
      <b/>
      <sz val="11"/>
      <color theme="1"/>
      <name val="Arial Unicode MS"/>
      <family val="2"/>
      <charset val="238"/>
    </font>
    <font>
      <b/>
      <sz val="10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vertAlign val="superscript"/>
      <sz val="11"/>
      <color theme="1"/>
      <name val="Calibri"/>
      <family val="2"/>
      <charset val="238"/>
    </font>
    <font>
      <vertAlign val="superscript"/>
      <sz val="11"/>
      <color theme="1"/>
      <name val="Arial Unicode MS"/>
      <family val="2"/>
      <charset val="238"/>
    </font>
    <font>
      <b/>
      <sz val="12"/>
      <color theme="1"/>
      <name val="Calibri"/>
      <family val="2"/>
      <charset val="238"/>
      <scheme val="minor"/>
    </font>
    <font>
      <i/>
      <sz val="1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8.8000000000000007"/>
      <color theme="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7C80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0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5" fillId="0" borderId="0" xfId="0" applyFont="1"/>
    <xf numFmtId="2" fontId="0" fillId="0" borderId="0" xfId="0" applyNumberFormat="1" applyAlignment="1">
      <alignment horizontal="center"/>
    </xf>
    <xf numFmtId="49" fontId="0" fillId="0" borderId="0" xfId="0" applyNumberFormat="1" applyFont="1" applyFill="1" applyBorder="1"/>
    <xf numFmtId="49" fontId="0" fillId="0" borderId="0" xfId="0" applyNumberFormat="1"/>
    <xf numFmtId="164" fontId="0" fillId="0" borderId="0" xfId="0" applyNumberFormat="1"/>
    <xf numFmtId="164" fontId="0" fillId="0" borderId="0" xfId="0" applyNumberFormat="1" applyAlignment="1">
      <alignment horizontal="center"/>
    </xf>
    <xf numFmtId="49" fontId="1" fillId="0" borderId="0" xfId="0" applyNumberFormat="1" applyFont="1" applyFill="1" applyBorder="1"/>
    <xf numFmtId="0" fontId="0" fillId="0" borderId="0" xfId="0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0" fontId="6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171" fontId="0" fillId="0" borderId="0" xfId="0" applyNumberFormat="1" applyAlignment="1">
      <alignment horizontal="center"/>
    </xf>
    <xf numFmtId="0" fontId="6" fillId="0" borderId="0" xfId="0" applyFont="1"/>
    <xf numFmtId="0" fontId="15" fillId="0" borderId="0" xfId="0" applyFont="1"/>
    <xf numFmtId="0" fontId="15" fillId="0" borderId="0" xfId="0" applyFont="1" applyAlignment="1">
      <alignment horizontal="center" vertical="center"/>
    </xf>
    <xf numFmtId="49" fontId="0" fillId="2" borderId="0" xfId="0" applyNumberFormat="1" applyFill="1" applyBorder="1"/>
    <xf numFmtId="49" fontId="0" fillId="2" borderId="0" xfId="0" applyNumberFormat="1" applyFill="1" applyBorder="1" applyAlignment="1">
      <alignment horizontal="center"/>
    </xf>
    <xf numFmtId="49" fontId="0" fillId="2" borderId="0" xfId="0" applyNumberFormat="1" applyFill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165" fontId="0" fillId="2" borderId="0" xfId="0" applyNumberFormat="1" applyFill="1" applyBorder="1" applyAlignment="1">
      <alignment horizontal="center"/>
    </xf>
    <xf numFmtId="167" fontId="0" fillId="2" borderId="0" xfId="0" applyNumberFormat="1" applyFill="1" applyBorder="1" applyAlignment="1">
      <alignment horizontal="center"/>
    </xf>
    <xf numFmtId="168" fontId="0" fillId="2" borderId="0" xfId="0" applyNumberFormat="1" applyFill="1" applyBorder="1" applyAlignment="1">
      <alignment horizontal="center"/>
    </xf>
    <xf numFmtId="168" fontId="0" fillId="2" borderId="0" xfId="0" applyNumberFormat="1" applyFill="1" applyAlignment="1">
      <alignment horizontal="center"/>
    </xf>
    <xf numFmtId="165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167" fontId="0" fillId="2" borderId="0" xfId="0" applyNumberFormat="1" applyFill="1" applyAlignment="1">
      <alignment horizontal="center"/>
    </xf>
    <xf numFmtId="164" fontId="0" fillId="2" borderId="0" xfId="0" applyNumberFormat="1" applyFill="1" applyAlignment="1">
      <alignment horizontal="center"/>
    </xf>
    <xf numFmtId="169" fontId="0" fillId="2" borderId="0" xfId="0" applyNumberFormat="1" applyFill="1" applyBorder="1" applyAlignment="1">
      <alignment horizontal="center"/>
    </xf>
    <xf numFmtId="166" fontId="0" fillId="2" borderId="0" xfId="0" applyNumberFormat="1" applyFill="1" applyBorder="1" applyAlignment="1">
      <alignment horizontal="center"/>
    </xf>
    <xf numFmtId="49" fontId="1" fillId="3" borderId="18" xfId="0" applyNumberFormat="1" applyFont="1" applyFill="1" applyBorder="1" applyAlignment="1">
      <alignment horizontal="left" vertical="center"/>
    </xf>
    <xf numFmtId="49" fontId="1" fillId="3" borderId="18" xfId="0" applyNumberFormat="1" applyFont="1" applyFill="1" applyBorder="1" applyAlignment="1">
      <alignment horizontal="center" vertical="center"/>
    </xf>
    <xf numFmtId="49" fontId="1" fillId="3" borderId="18" xfId="0" applyNumberFormat="1" applyFont="1" applyFill="1" applyBorder="1" applyAlignment="1">
      <alignment horizontal="center" vertical="center" wrapText="1"/>
    </xf>
    <xf numFmtId="49" fontId="2" fillId="3" borderId="18" xfId="0" applyNumberFormat="1" applyFont="1" applyFill="1" applyBorder="1" applyAlignment="1">
      <alignment horizontal="center" vertical="center" wrapText="1"/>
    </xf>
    <xf numFmtId="0" fontId="1" fillId="4" borderId="7" xfId="0" applyFont="1" applyFill="1" applyBorder="1"/>
    <xf numFmtId="0" fontId="1" fillId="4" borderId="7" xfId="0" applyFont="1" applyFill="1" applyBorder="1" applyAlignment="1">
      <alignment horizontal="center"/>
    </xf>
    <xf numFmtId="2" fontId="1" fillId="4" borderId="7" xfId="0" applyNumberFormat="1" applyFont="1" applyFill="1" applyBorder="1" applyAlignment="1">
      <alignment horizontal="center"/>
    </xf>
    <xf numFmtId="0" fontId="1" fillId="4" borderId="0" xfId="0" applyFont="1" applyFill="1" applyBorder="1"/>
    <xf numFmtId="0" fontId="1" fillId="4" borderId="0" xfId="0" applyFont="1" applyFill="1" applyBorder="1" applyAlignment="1">
      <alignment horizontal="center"/>
    </xf>
    <xf numFmtId="2" fontId="1" fillId="4" borderId="0" xfId="0" applyNumberFormat="1" applyFont="1" applyFill="1" applyBorder="1" applyAlignment="1">
      <alignment horizontal="center"/>
    </xf>
    <xf numFmtId="0" fontId="1" fillId="4" borderId="12" xfId="0" applyFont="1" applyFill="1" applyBorder="1"/>
    <xf numFmtId="0" fontId="1" fillId="4" borderId="12" xfId="0" applyFont="1" applyFill="1" applyBorder="1" applyAlignment="1">
      <alignment horizontal="center"/>
    </xf>
    <xf numFmtId="2" fontId="1" fillId="4" borderId="12" xfId="0" applyNumberFormat="1" applyFont="1" applyFill="1" applyBorder="1" applyAlignment="1">
      <alignment horizontal="center"/>
    </xf>
    <xf numFmtId="166" fontId="0" fillId="2" borderId="0" xfId="0" applyNumberFormat="1" applyFill="1" applyAlignment="1">
      <alignment horizontal="center"/>
    </xf>
    <xf numFmtId="171" fontId="0" fillId="2" borderId="0" xfId="0" applyNumberFormat="1" applyFill="1" applyBorder="1" applyAlignment="1">
      <alignment horizontal="center"/>
    </xf>
    <xf numFmtId="49" fontId="1" fillId="4" borderId="7" xfId="0" applyNumberFormat="1" applyFont="1" applyFill="1" applyBorder="1"/>
    <xf numFmtId="49" fontId="1" fillId="4" borderId="7" xfId="0" applyNumberFormat="1" applyFont="1" applyFill="1" applyBorder="1" applyAlignment="1">
      <alignment horizontal="center"/>
    </xf>
    <xf numFmtId="49" fontId="1" fillId="4" borderId="0" xfId="0" applyNumberFormat="1" applyFont="1" applyFill="1" applyBorder="1"/>
    <xf numFmtId="49" fontId="1" fillId="4" borderId="0" xfId="0" applyNumberFormat="1" applyFont="1" applyFill="1" applyBorder="1" applyAlignment="1">
      <alignment horizontal="center"/>
    </xf>
    <xf numFmtId="49" fontId="1" fillId="4" borderId="12" xfId="0" applyNumberFormat="1" applyFont="1" applyFill="1" applyBorder="1"/>
    <xf numFmtId="49" fontId="1" fillId="4" borderId="12" xfId="0" applyNumberFormat="1" applyFont="1" applyFill="1" applyBorder="1" applyAlignment="1">
      <alignment horizontal="center"/>
    </xf>
    <xf numFmtId="172" fontId="0" fillId="2" borderId="0" xfId="0" applyNumberFormat="1" applyFill="1" applyAlignment="1">
      <alignment horizontal="center"/>
    </xf>
    <xf numFmtId="2" fontId="1" fillId="3" borderId="18" xfId="0" applyNumberFormat="1" applyFont="1" applyFill="1" applyBorder="1" applyAlignment="1">
      <alignment horizontal="center" vertical="center" wrapText="1"/>
    </xf>
    <xf numFmtId="171" fontId="1" fillId="3" borderId="18" xfId="0" applyNumberFormat="1" applyFont="1" applyFill="1" applyBorder="1" applyAlignment="1">
      <alignment horizontal="center" vertical="center" wrapText="1"/>
    </xf>
    <xf numFmtId="49" fontId="1" fillId="3" borderId="18" xfId="0" applyNumberFormat="1" applyFont="1" applyFill="1" applyBorder="1" applyAlignment="1">
      <alignment vertical="center"/>
    </xf>
    <xf numFmtId="0" fontId="0" fillId="4" borderId="7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2" fontId="0" fillId="4" borderId="12" xfId="0" applyNumberFormat="1" applyFill="1" applyBorder="1" applyAlignment="1">
      <alignment horizontal="center"/>
    </xf>
    <xf numFmtId="1" fontId="0" fillId="4" borderId="12" xfId="0" applyNumberFormat="1" applyFill="1" applyBorder="1" applyAlignment="1">
      <alignment horizontal="center"/>
    </xf>
    <xf numFmtId="170" fontId="0" fillId="4" borderId="12" xfId="0" applyNumberFormat="1" applyFill="1" applyBorder="1" applyAlignment="1">
      <alignment horizontal="center"/>
    </xf>
    <xf numFmtId="169" fontId="0" fillId="2" borderId="0" xfId="0" applyNumberFormat="1" applyFill="1" applyAlignment="1">
      <alignment horizontal="center"/>
    </xf>
    <xf numFmtId="164" fontId="0" fillId="4" borderId="7" xfId="0" applyNumberFormat="1" applyFill="1" applyBorder="1" applyAlignment="1">
      <alignment horizontal="center"/>
    </xf>
    <xf numFmtId="2" fontId="0" fillId="4" borderId="7" xfId="0" applyNumberFormat="1" applyFill="1" applyBorder="1" applyAlignment="1">
      <alignment horizontal="center"/>
    </xf>
    <xf numFmtId="173" fontId="0" fillId="4" borderId="7" xfId="0" applyNumberFormat="1" applyFill="1" applyBorder="1" applyAlignment="1">
      <alignment horizontal="center"/>
    </xf>
    <xf numFmtId="165" fontId="0" fillId="4" borderId="7" xfId="0" applyNumberFormat="1" applyFill="1" applyBorder="1" applyAlignment="1">
      <alignment horizontal="center"/>
    </xf>
    <xf numFmtId="164" fontId="0" fillId="4" borderId="0" xfId="0" applyNumberFormat="1" applyFill="1" applyBorder="1" applyAlignment="1">
      <alignment horizontal="center"/>
    </xf>
    <xf numFmtId="2" fontId="0" fillId="4" borderId="0" xfId="0" applyNumberFormat="1" applyFill="1" applyBorder="1" applyAlignment="1">
      <alignment horizontal="center"/>
    </xf>
    <xf numFmtId="173" fontId="0" fillId="4" borderId="0" xfId="0" applyNumberFormat="1" applyFill="1" applyBorder="1" applyAlignment="1">
      <alignment horizontal="center"/>
    </xf>
    <xf numFmtId="170" fontId="0" fillId="4" borderId="0" xfId="0" applyNumberFormat="1" applyFill="1" applyBorder="1" applyAlignment="1">
      <alignment horizontal="center"/>
    </xf>
    <xf numFmtId="166" fontId="0" fillId="4" borderId="0" xfId="0" applyNumberFormat="1" applyFill="1" applyBorder="1" applyAlignment="1">
      <alignment horizontal="center"/>
    </xf>
    <xf numFmtId="165" fontId="0" fillId="4" borderId="0" xfId="0" applyNumberFormat="1" applyFill="1" applyBorder="1" applyAlignment="1">
      <alignment horizontal="center"/>
    </xf>
    <xf numFmtId="168" fontId="0" fillId="4" borderId="0" xfId="0" applyNumberFormat="1" applyFill="1" applyBorder="1" applyAlignment="1">
      <alignment horizontal="center"/>
    </xf>
    <xf numFmtId="173" fontId="0" fillId="4" borderId="12" xfId="0" applyNumberFormat="1" applyFill="1" applyBorder="1" applyAlignment="1">
      <alignment horizontal="center"/>
    </xf>
    <xf numFmtId="166" fontId="0" fillId="4" borderId="12" xfId="0" applyNumberFormat="1" applyFill="1" applyBorder="1" applyAlignment="1">
      <alignment horizontal="center"/>
    </xf>
    <xf numFmtId="165" fontId="0" fillId="4" borderId="12" xfId="0" applyNumberFormat="1" applyFill="1" applyBorder="1" applyAlignment="1">
      <alignment horizontal="center"/>
    </xf>
    <xf numFmtId="167" fontId="0" fillId="4" borderId="7" xfId="0" applyNumberFormat="1" applyFill="1" applyBorder="1" applyAlignment="1">
      <alignment horizontal="center"/>
    </xf>
    <xf numFmtId="49" fontId="0" fillId="3" borderId="18" xfId="0" applyNumberFormat="1" applyFill="1" applyBorder="1" applyAlignment="1">
      <alignment horizontal="center" vertical="center" wrapText="1"/>
    </xf>
    <xf numFmtId="167" fontId="0" fillId="4" borderId="0" xfId="0" applyNumberFormat="1" applyFill="1" applyBorder="1" applyAlignment="1">
      <alignment horizontal="center"/>
    </xf>
    <xf numFmtId="167" fontId="0" fillId="4" borderId="12" xfId="0" applyNumberFormat="1" applyFill="1" applyBorder="1" applyAlignment="1">
      <alignment horizontal="center"/>
    </xf>
    <xf numFmtId="49" fontId="0" fillId="2" borderId="0" xfId="0" applyNumberFormat="1" applyFont="1" applyFill="1" applyBorder="1"/>
    <xf numFmtId="0" fontId="0" fillId="2" borderId="0" xfId="0" applyFill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168" fontId="0" fillId="2" borderId="0" xfId="0" applyNumberFormat="1" applyFill="1" applyAlignment="1">
      <alignment horizontal="center" vertical="center"/>
    </xf>
    <xf numFmtId="1" fontId="0" fillId="4" borderId="7" xfId="0" applyNumberFormat="1" applyFill="1" applyBorder="1" applyAlignment="1">
      <alignment horizontal="center"/>
    </xf>
    <xf numFmtId="1" fontId="0" fillId="4" borderId="0" xfId="0" applyNumberFormat="1" applyFill="1" applyBorder="1" applyAlignment="1">
      <alignment horizontal="center"/>
    </xf>
    <xf numFmtId="0" fontId="0" fillId="3" borderId="14" xfId="0" applyFill="1" applyBorder="1"/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0" fillId="2" borderId="15" xfId="0" applyFill="1" applyBorder="1"/>
    <xf numFmtId="0" fontId="0" fillId="2" borderId="3" xfId="0" applyFont="1" applyFill="1" applyBorder="1" applyAlignment="1">
      <alignment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17" xfId="0" applyFill="1" applyBorder="1"/>
    <xf numFmtId="0" fontId="0" fillId="2" borderId="5" xfId="0" applyFont="1" applyFill="1" applyBorder="1" applyAlignment="1">
      <alignment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horizontal="center" vertical="center"/>
    </xf>
    <xf numFmtId="174" fontId="0" fillId="2" borderId="6" xfId="1" applyNumberFormat="1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vertical="center"/>
    </xf>
    <xf numFmtId="0" fontId="0" fillId="2" borderId="10" xfId="0" applyFont="1" applyFill="1" applyBorder="1" applyAlignment="1">
      <alignment horizontal="center" vertical="center"/>
    </xf>
    <xf numFmtId="0" fontId="0" fillId="2" borderId="16" xfId="0" applyFill="1" applyBorder="1"/>
    <xf numFmtId="0" fontId="0" fillId="2" borderId="12" xfId="0" applyFont="1" applyFill="1" applyBorder="1" applyAlignment="1">
      <alignment vertical="center"/>
    </xf>
    <xf numFmtId="0" fontId="0" fillId="2" borderId="12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vertical="center"/>
    </xf>
    <xf numFmtId="0" fontId="4" fillId="2" borderId="16" xfId="0" applyFont="1" applyFill="1" applyBorder="1" applyAlignment="1">
      <alignment vertical="center"/>
    </xf>
    <xf numFmtId="0" fontId="7" fillId="3" borderId="14" xfId="0" applyFont="1" applyFill="1" applyBorder="1"/>
    <xf numFmtId="0" fontId="4" fillId="3" borderId="14" xfId="0" applyFont="1" applyFill="1" applyBorder="1" applyAlignment="1">
      <alignment horizontal="left" vertical="center"/>
    </xf>
    <xf numFmtId="49" fontId="1" fillId="3" borderId="1" xfId="0" applyNumberFormat="1" applyFont="1" applyFill="1" applyBorder="1" applyAlignment="1">
      <alignment vertical="center"/>
    </xf>
    <xf numFmtId="49" fontId="1" fillId="3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/>
    </xf>
    <xf numFmtId="0" fontId="4" fillId="3" borderId="14" xfId="0" applyFont="1" applyFill="1" applyBorder="1"/>
    <xf numFmtId="165" fontId="0" fillId="2" borderId="0" xfId="0" applyNumberFormat="1" applyFill="1" applyAlignment="1">
      <alignment horizontal="center" vertical="center"/>
    </xf>
    <xf numFmtId="167" fontId="0" fillId="2" borderId="0" xfId="0" applyNumberFormat="1" applyFill="1" applyAlignment="1">
      <alignment horizontal="center" vertical="center"/>
    </xf>
    <xf numFmtId="171" fontId="0" fillId="4" borderId="7" xfId="0" applyNumberFormat="1" applyFill="1" applyBorder="1" applyAlignment="1">
      <alignment horizontal="center"/>
    </xf>
    <xf numFmtId="1" fontId="0" fillId="0" borderId="0" xfId="0" applyNumberFormat="1" applyAlignment="1">
      <alignment horizontal="center"/>
    </xf>
    <xf numFmtId="171" fontId="0" fillId="4" borderId="0" xfId="0" applyNumberFormat="1" applyFill="1" applyBorder="1" applyAlignment="1">
      <alignment horizontal="center"/>
    </xf>
    <xf numFmtId="171" fontId="0" fillId="4" borderId="12" xfId="0" applyNumberFormat="1" applyFill="1" applyBorder="1" applyAlignment="1">
      <alignment horizontal="center"/>
    </xf>
    <xf numFmtId="168" fontId="0" fillId="4" borderId="12" xfId="0" applyNumberFormat="1" applyFill="1" applyBorder="1" applyAlignment="1">
      <alignment horizontal="center"/>
    </xf>
    <xf numFmtId="166" fontId="0" fillId="2" borderId="0" xfId="0" applyNumberFormat="1" applyFill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173" fontId="0" fillId="2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/>
    </xf>
    <xf numFmtId="49" fontId="1" fillId="0" borderId="18" xfId="0" applyNumberFormat="1" applyFont="1" applyFill="1" applyBorder="1" applyAlignment="1">
      <alignment horizontal="center" vertical="center" wrapText="1"/>
    </xf>
    <xf numFmtId="170" fontId="1" fillId="4" borderId="0" xfId="0" applyNumberFormat="1" applyFont="1" applyFill="1" applyBorder="1" applyAlignment="1">
      <alignment horizontal="center"/>
    </xf>
    <xf numFmtId="1" fontId="1" fillId="4" borderId="0" xfId="0" applyNumberFormat="1" applyFont="1" applyFill="1" applyBorder="1" applyAlignment="1">
      <alignment horizontal="center"/>
    </xf>
    <xf numFmtId="170" fontId="1" fillId="4" borderId="12" xfId="0" applyNumberFormat="1" applyFont="1" applyFill="1" applyBorder="1" applyAlignment="1">
      <alignment horizontal="center"/>
    </xf>
    <xf numFmtId="171" fontId="1" fillId="4" borderId="7" xfId="0" applyNumberFormat="1" applyFont="1" applyFill="1" applyBorder="1" applyAlignment="1">
      <alignment horizontal="center"/>
    </xf>
    <xf numFmtId="171" fontId="1" fillId="4" borderId="0" xfId="0" applyNumberFormat="1" applyFont="1" applyFill="1" applyBorder="1" applyAlignment="1">
      <alignment horizontal="center"/>
    </xf>
    <xf numFmtId="171" fontId="1" fillId="4" borderId="12" xfId="0" applyNumberFormat="1" applyFont="1" applyFill="1" applyBorder="1" applyAlignment="1">
      <alignment horizontal="center"/>
    </xf>
    <xf numFmtId="170" fontId="1" fillId="4" borderId="7" xfId="0" applyNumberFormat="1" applyFont="1" applyFill="1" applyBorder="1" applyAlignment="1">
      <alignment horizontal="center"/>
    </xf>
    <xf numFmtId="1" fontId="1" fillId="4" borderId="7" xfId="0" applyNumberFormat="1" applyFont="1" applyFill="1" applyBorder="1" applyAlignment="1">
      <alignment horizontal="center"/>
    </xf>
    <xf numFmtId="1" fontId="1" fillId="4" borderId="12" xfId="0" applyNumberFormat="1" applyFont="1" applyFill="1" applyBorder="1" applyAlignment="1">
      <alignment horizontal="center"/>
    </xf>
    <xf numFmtId="166" fontId="0" fillId="4" borderId="7" xfId="0" applyNumberFormat="1" applyFill="1" applyBorder="1" applyAlignment="1">
      <alignment horizontal="center"/>
    </xf>
    <xf numFmtId="165" fontId="1" fillId="4" borderId="7" xfId="0" applyNumberFormat="1" applyFont="1" applyFill="1" applyBorder="1" applyAlignment="1">
      <alignment horizontal="center"/>
    </xf>
    <xf numFmtId="165" fontId="1" fillId="4" borderId="12" xfId="0" applyNumberFormat="1" applyFont="1" applyFill="1" applyBorder="1" applyAlignment="1">
      <alignment horizontal="center"/>
    </xf>
    <xf numFmtId="175" fontId="0" fillId="4" borderId="7" xfId="0" applyNumberFormat="1" applyFill="1" applyBorder="1" applyAlignment="1">
      <alignment horizontal="center"/>
    </xf>
    <xf numFmtId="175" fontId="0" fillId="4" borderId="0" xfId="0" applyNumberFormat="1" applyFill="1" applyBorder="1" applyAlignment="1">
      <alignment horizontal="center"/>
    </xf>
    <xf numFmtId="175" fontId="0" fillId="4" borderId="12" xfId="0" applyNumberFormat="1" applyFill="1" applyBorder="1" applyAlignment="1">
      <alignment horizontal="center"/>
    </xf>
    <xf numFmtId="169" fontId="0" fillId="4" borderId="7" xfId="0" applyNumberFormat="1" applyFill="1" applyBorder="1" applyAlignment="1">
      <alignment horizontal="center"/>
    </xf>
    <xf numFmtId="169" fontId="0" fillId="4" borderId="0" xfId="0" applyNumberFormat="1" applyFill="1" applyBorder="1" applyAlignment="1">
      <alignment horizontal="center"/>
    </xf>
    <xf numFmtId="169" fontId="0" fillId="4" borderId="12" xfId="0" applyNumberFormat="1" applyFill="1" applyBorder="1" applyAlignment="1">
      <alignment horizontal="center"/>
    </xf>
    <xf numFmtId="171" fontId="0" fillId="2" borderId="0" xfId="0" applyNumberFormat="1" applyFill="1" applyAlignment="1">
      <alignment horizontal="center"/>
    </xf>
    <xf numFmtId="173" fontId="1" fillId="4" borderId="7" xfId="0" applyNumberFormat="1" applyFont="1" applyFill="1" applyBorder="1" applyAlignment="1">
      <alignment horizontal="center"/>
    </xf>
    <xf numFmtId="173" fontId="1" fillId="4" borderId="0" xfId="0" applyNumberFormat="1" applyFont="1" applyFill="1" applyBorder="1" applyAlignment="1">
      <alignment horizontal="center"/>
    </xf>
    <xf numFmtId="173" fontId="1" fillId="4" borderId="12" xfId="0" applyNumberFormat="1" applyFont="1" applyFill="1" applyBorder="1" applyAlignment="1">
      <alignment horizontal="center"/>
    </xf>
    <xf numFmtId="165" fontId="1" fillId="4" borderId="0" xfId="0" applyNumberFormat="1" applyFont="1" applyFill="1" applyBorder="1" applyAlignment="1">
      <alignment horizontal="center"/>
    </xf>
    <xf numFmtId="174" fontId="0" fillId="2" borderId="4" xfId="1" applyNumberFormat="1" applyFont="1" applyFill="1" applyBorder="1" applyAlignment="1">
      <alignment horizontal="center" vertical="center"/>
    </xf>
    <xf numFmtId="174" fontId="0" fillId="2" borderId="8" xfId="1" applyNumberFormat="1" applyFont="1" applyFill="1" applyBorder="1" applyAlignment="1">
      <alignment horizontal="center" vertical="center"/>
    </xf>
    <xf numFmtId="174" fontId="0" fillId="2" borderId="9" xfId="1" applyNumberFormat="1" applyFont="1" applyFill="1" applyBorder="1" applyAlignment="1">
      <alignment horizontal="center" vertical="center"/>
    </xf>
    <xf numFmtId="174" fontId="0" fillId="2" borderId="11" xfId="1" applyNumberFormat="1" applyFont="1" applyFill="1" applyBorder="1" applyAlignment="1">
      <alignment horizontal="center" vertical="center"/>
    </xf>
    <xf numFmtId="174" fontId="0" fillId="2" borderId="13" xfId="1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" fillId="3" borderId="18" xfId="0" applyFont="1" applyFill="1" applyBorder="1" applyAlignment="1">
      <alignment horizontal="center" vertical="center" wrapText="1"/>
    </xf>
    <xf numFmtId="170" fontId="0" fillId="0" borderId="0" xfId="0" applyNumberFormat="1" applyAlignment="1">
      <alignment horizontal="center"/>
    </xf>
    <xf numFmtId="167" fontId="1" fillId="4" borderId="7" xfId="0" applyNumberFormat="1" applyFont="1" applyFill="1" applyBorder="1" applyAlignment="1">
      <alignment horizontal="center"/>
    </xf>
    <xf numFmtId="167" fontId="1" fillId="4" borderId="0" xfId="0" applyNumberFormat="1" applyFont="1" applyFill="1" applyBorder="1" applyAlignment="1">
      <alignment horizontal="center"/>
    </xf>
    <xf numFmtId="167" fontId="1" fillId="4" borderId="12" xfId="0" applyNumberFormat="1" applyFont="1" applyFill="1" applyBorder="1" applyAlignment="1">
      <alignment horizontal="center"/>
    </xf>
    <xf numFmtId="164" fontId="1" fillId="4" borderId="7" xfId="0" applyNumberFormat="1" applyFont="1" applyFill="1" applyBorder="1" applyAlignment="1">
      <alignment horizontal="center"/>
    </xf>
    <xf numFmtId="164" fontId="1" fillId="4" borderId="0" xfId="0" applyNumberFormat="1" applyFont="1" applyFill="1" applyBorder="1" applyAlignment="1">
      <alignment horizontal="center"/>
    </xf>
    <xf numFmtId="164" fontId="1" fillId="4" borderId="12" xfId="0" applyNumberFormat="1" applyFont="1" applyFill="1" applyBorder="1" applyAlignment="1">
      <alignment horizontal="center"/>
    </xf>
    <xf numFmtId="49" fontId="0" fillId="5" borderId="0" xfId="0" applyNumberFormat="1" applyFill="1" applyBorder="1"/>
    <xf numFmtId="167" fontId="0" fillId="5" borderId="0" xfId="0" applyNumberFormat="1" applyFill="1" applyBorder="1" applyAlignment="1">
      <alignment horizontal="center"/>
    </xf>
    <xf numFmtId="176" fontId="1" fillId="4" borderId="7" xfId="0" applyNumberFormat="1" applyFont="1" applyFill="1" applyBorder="1" applyAlignment="1">
      <alignment horizontal="center"/>
    </xf>
    <xf numFmtId="176" fontId="1" fillId="4" borderId="0" xfId="0" applyNumberFormat="1" applyFont="1" applyFill="1" applyBorder="1" applyAlignment="1">
      <alignment horizontal="center"/>
    </xf>
    <xf numFmtId="176" fontId="1" fillId="4" borderId="12" xfId="0" applyNumberFormat="1" applyFont="1" applyFill="1" applyBorder="1" applyAlignment="1">
      <alignment horizontal="center"/>
    </xf>
    <xf numFmtId="165" fontId="0" fillId="5" borderId="0" xfId="0" applyNumberFormat="1" applyFill="1" applyAlignment="1">
      <alignment horizontal="center"/>
    </xf>
    <xf numFmtId="0" fontId="4" fillId="2" borderId="21" xfId="0" applyFont="1" applyFill="1" applyBorder="1" applyAlignment="1">
      <alignment horizontal="center" vertical="center"/>
    </xf>
    <xf numFmtId="49" fontId="0" fillId="2" borderId="22" xfId="0" applyNumberFormat="1" applyFill="1" applyBorder="1" applyAlignment="1">
      <alignment horizontal="left" vertical="center"/>
    </xf>
    <xf numFmtId="164" fontId="0" fillId="2" borderId="22" xfId="0" applyNumberFormat="1" applyFill="1" applyBorder="1" applyAlignment="1">
      <alignment horizontal="center" vertical="center"/>
    </xf>
    <xf numFmtId="165" fontId="0" fillId="2" borderId="22" xfId="0" applyNumberFormat="1" applyFill="1" applyBorder="1" applyAlignment="1">
      <alignment horizontal="center" vertical="center"/>
    </xf>
    <xf numFmtId="49" fontId="0" fillId="2" borderId="22" xfId="0" applyNumberFormat="1" applyFill="1" applyBorder="1" applyAlignment="1">
      <alignment horizontal="center" vertical="center"/>
    </xf>
    <xf numFmtId="168" fontId="0" fillId="2" borderId="22" xfId="0" applyNumberFormat="1" applyFill="1" applyBorder="1" applyAlignment="1">
      <alignment horizontal="center" vertical="center"/>
    </xf>
    <xf numFmtId="167" fontId="0" fillId="2" borderId="22" xfId="0" applyNumberFormat="1" applyFill="1" applyBorder="1" applyAlignment="1">
      <alignment horizontal="center" vertical="center"/>
    </xf>
    <xf numFmtId="49" fontId="0" fillId="2" borderId="23" xfId="0" applyNumberFormat="1" applyFill="1" applyBorder="1" applyAlignment="1">
      <alignment horizontal="center" vertical="center"/>
    </xf>
    <xf numFmtId="43" fontId="0" fillId="2" borderId="19" xfId="1" applyFont="1" applyFill="1" applyBorder="1" applyAlignment="1">
      <alignment horizontal="center" vertical="center"/>
    </xf>
    <xf numFmtId="43" fontId="0" fillId="2" borderId="20" xfId="1" applyFont="1" applyFill="1" applyBorder="1" applyAlignment="1">
      <alignment horizontal="center" vertical="center"/>
    </xf>
    <xf numFmtId="43" fontId="0" fillId="2" borderId="12" xfId="1" applyFont="1" applyFill="1" applyBorder="1" applyAlignment="1">
      <alignment horizontal="center" vertical="center"/>
    </xf>
    <xf numFmtId="43" fontId="0" fillId="2" borderId="13" xfId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0" fontId="0" fillId="2" borderId="19" xfId="1" applyNumberFormat="1" applyFont="1" applyFill="1" applyBorder="1" applyAlignment="1">
      <alignment horizontal="center" vertical="center"/>
    </xf>
    <xf numFmtId="10" fontId="0" fillId="2" borderId="20" xfId="1" applyNumberFormat="1" applyFont="1" applyFill="1" applyBorder="1" applyAlignment="1">
      <alignment horizontal="center" vertical="center"/>
    </xf>
    <xf numFmtId="10" fontId="0" fillId="2" borderId="0" xfId="1" applyNumberFormat="1" applyFont="1" applyFill="1" applyBorder="1" applyAlignment="1">
      <alignment horizontal="center" vertical="center"/>
    </xf>
    <xf numFmtId="10" fontId="0" fillId="2" borderId="9" xfId="1" applyNumberFormat="1" applyFont="1" applyFill="1" applyBorder="1" applyAlignment="1">
      <alignment horizontal="center" vertical="center"/>
    </xf>
    <xf numFmtId="10" fontId="0" fillId="2" borderId="12" xfId="1" applyNumberFormat="1" applyFont="1" applyFill="1" applyBorder="1" applyAlignment="1">
      <alignment horizontal="center" vertical="center"/>
    </xf>
    <xf numFmtId="10" fontId="0" fillId="2" borderId="13" xfId="1" applyNumberFormat="1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6" fillId="0" borderId="0" xfId="0" applyFont="1"/>
    <xf numFmtId="0" fontId="0" fillId="2" borderId="0" xfId="0" applyFont="1" applyFill="1" applyBorder="1" applyAlignment="1">
      <alignment horizontal="center" vertical="center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colors>
    <mruColors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1571626</xdr:colOff>
      <xdr:row>0</xdr:row>
      <xdr:rowOff>71438</xdr:rowOff>
    </xdr:from>
    <xdr:to>
      <xdr:col>0</xdr:col>
      <xdr:colOff>3964782</xdr:colOff>
      <xdr:row>0</xdr:row>
      <xdr:rowOff>1347923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6" y="71438"/>
          <a:ext cx="2393156" cy="1276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1726405</xdr:colOff>
      <xdr:row>0</xdr:row>
      <xdr:rowOff>107157</xdr:rowOff>
    </xdr:from>
    <xdr:to>
      <xdr:col>0</xdr:col>
      <xdr:colOff>4122341</xdr:colOff>
      <xdr:row>0</xdr:row>
      <xdr:rowOff>1381331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26405" y="107157"/>
          <a:ext cx="2395936" cy="12741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916781</xdr:colOff>
      <xdr:row>0</xdr:row>
      <xdr:rowOff>130969</xdr:rowOff>
    </xdr:from>
    <xdr:to>
      <xdr:col>2</xdr:col>
      <xdr:colOff>3306620</xdr:colOff>
      <xdr:row>0</xdr:row>
      <xdr:rowOff>1405143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6375" y="130969"/>
          <a:ext cx="2389839" cy="127417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571500</xdr:colOff>
      <xdr:row>0</xdr:row>
      <xdr:rowOff>59531</xdr:rowOff>
    </xdr:from>
    <xdr:to>
      <xdr:col>3</xdr:col>
      <xdr:colOff>639620</xdr:colOff>
      <xdr:row>0</xdr:row>
      <xdr:rowOff>1339802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7281" y="59531"/>
          <a:ext cx="2389839" cy="128027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785812</xdr:colOff>
      <xdr:row>0</xdr:row>
      <xdr:rowOff>71438</xdr:rowOff>
    </xdr:from>
    <xdr:to>
      <xdr:col>2</xdr:col>
      <xdr:colOff>3175651</xdr:colOff>
      <xdr:row>0</xdr:row>
      <xdr:rowOff>1345612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0625" y="71438"/>
          <a:ext cx="2389839" cy="1274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5"/>
  <sheetViews>
    <sheetView showGridLines="0" tabSelected="1" zoomScale="80" zoomScaleNormal="80" workbookViewId="0">
      <selection activeCell="C52" sqref="C52"/>
    </sheetView>
  </sheetViews>
  <sheetFormatPr defaultRowHeight="14.4" x14ac:dyDescent="0.3"/>
  <cols>
    <col min="1" max="1" width="75.88671875" customWidth="1"/>
    <col min="2" max="2" width="13.109375" style="2" customWidth="1"/>
    <col min="3" max="29" width="15.6640625" style="2" customWidth="1"/>
    <col min="30" max="34" width="15.6640625" customWidth="1"/>
  </cols>
  <sheetData>
    <row r="1" spans="1:37" ht="120" customHeight="1" x14ac:dyDescent="0.3">
      <c r="B1" s="165" t="s">
        <v>363</v>
      </c>
      <c r="J1" s="135"/>
      <c r="K1" s="136"/>
      <c r="L1" s="136"/>
      <c r="M1" s="136"/>
      <c r="N1" s="136"/>
      <c r="O1" s="136"/>
      <c r="P1" s="136"/>
      <c r="Q1" s="135"/>
    </row>
    <row r="2" spans="1:37" s="10" customFormat="1" ht="15.6" x14ac:dyDescent="0.35">
      <c r="A2" s="8" t="s">
        <v>29</v>
      </c>
      <c r="B2" s="9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</row>
    <row r="3" spans="1:37" ht="15" thickBot="1" x14ac:dyDescent="0.35"/>
    <row r="4" spans="1:37" s="3" customFormat="1" ht="60" customHeight="1" x14ac:dyDescent="0.3">
      <c r="A4" s="40" t="s">
        <v>6</v>
      </c>
      <c r="B4" s="41" t="s">
        <v>3</v>
      </c>
      <c r="C4" s="42" t="s">
        <v>55</v>
      </c>
      <c r="D4" s="43" t="s">
        <v>56</v>
      </c>
      <c r="E4" s="42" t="s">
        <v>80</v>
      </c>
      <c r="F4" s="42" t="s">
        <v>57</v>
      </c>
      <c r="G4" s="42" t="s">
        <v>58</v>
      </c>
      <c r="H4" s="42" t="s">
        <v>362</v>
      </c>
      <c r="I4" s="43" t="s">
        <v>355</v>
      </c>
      <c r="J4" s="42" t="s">
        <v>59</v>
      </c>
      <c r="K4" s="42" t="s">
        <v>60</v>
      </c>
      <c r="L4" s="42" t="s">
        <v>61</v>
      </c>
      <c r="M4" s="42" t="s">
        <v>62</v>
      </c>
      <c r="N4" s="42" t="s">
        <v>357</v>
      </c>
      <c r="O4" s="42" t="s">
        <v>37</v>
      </c>
      <c r="P4" s="42" t="s">
        <v>38</v>
      </c>
      <c r="Q4" s="42" t="s">
        <v>40</v>
      </c>
      <c r="R4" s="42" t="s">
        <v>113</v>
      </c>
      <c r="S4" s="42" t="s">
        <v>41</v>
      </c>
      <c r="T4" s="42" t="s">
        <v>158</v>
      </c>
      <c r="U4" s="42" t="s">
        <v>77</v>
      </c>
      <c r="V4" s="42" t="s">
        <v>137</v>
      </c>
      <c r="W4" s="42" t="s">
        <v>138</v>
      </c>
      <c r="X4" s="42" t="s">
        <v>78</v>
      </c>
      <c r="Y4" s="42" t="s">
        <v>356</v>
      </c>
      <c r="Z4" s="42" t="s">
        <v>50</v>
      </c>
      <c r="AA4" s="42" t="s">
        <v>76</v>
      </c>
      <c r="AB4" s="42" t="s">
        <v>159</v>
      </c>
      <c r="AC4" s="42" t="s">
        <v>114</v>
      </c>
    </row>
    <row r="5" spans="1:37" x14ac:dyDescent="0.3">
      <c r="A5" s="26" t="s">
        <v>361</v>
      </c>
      <c r="B5" s="29">
        <v>20003988</v>
      </c>
      <c r="C5" s="30">
        <v>86.9</v>
      </c>
      <c r="D5" s="30">
        <v>13.93</v>
      </c>
      <c r="E5" s="31">
        <v>2.976</v>
      </c>
      <c r="F5" s="31">
        <v>4.1260000000000003</v>
      </c>
      <c r="G5" s="31">
        <v>3.81</v>
      </c>
      <c r="H5" s="36"/>
      <c r="I5" s="36"/>
      <c r="J5" s="36"/>
      <c r="K5" s="34"/>
      <c r="L5" s="33"/>
      <c r="M5" s="34"/>
      <c r="N5" s="36"/>
      <c r="O5" s="34">
        <v>12.83</v>
      </c>
      <c r="P5" s="33">
        <v>108.6</v>
      </c>
      <c r="Q5" s="34">
        <v>96.78</v>
      </c>
      <c r="R5" s="28"/>
      <c r="S5" s="28"/>
      <c r="T5" s="28"/>
      <c r="U5" s="36">
        <v>8.9049999999999994</v>
      </c>
      <c r="V5" s="28"/>
      <c r="W5" s="28"/>
      <c r="X5" s="36"/>
      <c r="Y5" s="28"/>
      <c r="Z5" s="37">
        <v>5688</v>
      </c>
      <c r="AA5" s="28"/>
      <c r="AB5" s="28"/>
      <c r="AC5" s="28"/>
      <c r="AD5" s="14"/>
      <c r="AE5" s="14"/>
      <c r="AH5" s="13"/>
    </row>
    <row r="6" spans="1:37" x14ac:dyDescent="0.3">
      <c r="A6" s="26" t="s">
        <v>360</v>
      </c>
      <c r="B6" s="29">
        <v>20003429</v>
      </c>
      <c r="C6" s="30">
        <v>87.12</v>
      </c>
      <c r="D6" s="30">
        <v>13.49</v>
      </c>
      <c r="E6" s="31">
        <v>2.7989999999999999</v>
      </c>
      <c r="F6" s="31">
        <v>3.9289999999999998</v>
      </c>
      <c r="G6" s="31">
        <v>4.3659999999999997</v>
      </c>
      <c r="H6" s="36"/>
      <c r="I6" s="36"/>
      <c r="J6" s="36">
        <v>0.58499999999999996</v>
      </c>
      <c r="K6" s="53">
        <v>0.46729999999999999</v>
      </c>
      <c r="L6" s="36">
        <v>0.17399999999999999</v>
      </c>
      <c r="M6" s="34"/>
      <c r="N6" s="36"/>
      <c r="O6" s="34">
        <v>13.81</v>
      </c>
      <c r="P6" s="33">
        <v>120.8</v>
      </c>
      <c r="Q6" s="34">
        <v>59.64</v>
      </c>
      <c r="R6" s="33">
        <v>200.8</v>
      </c>
      <c r="S6" s="33"/>
      <c r="T6" s="33"/>
      <c r="U6" s="36">
        <v>8.5470000000000006</v>
      </c>
      <c r="V6" s="33"/>
      <c r="W6" s="33"/>
      <c r="X6" s="36">
        <v>2.3969999999999998</v>
      </c>
      <c r="Y6" s="33"/>
      <c r="Z6" s="37">
        <v>8059</v>
      </c>
      <c r="AA6" s="33"/>
      <c r="AB6" s="33"/>
      <c r="AC6" s="33"/>
      <c r="AD6" s="14"/>
      <c r="AE6" s="14"/>
      <c r="AH6" s="13"/>
    </row>
    <row r="7" spans="1:37" x14ac:dyDescent="0.3">
      <c r="A7" s="26" t="s">
        <v>360</v>
      </c>
      <c r="B7" s="29">
        <v>20003790</v>
      </c>
      <c r="C7" s="30">
        <v>89.3</v>
      </c>
      <c r="D7" s="30">
        <v>15.84</v>
      </c>
      <c r="E7" s="31">
        <v>2.0430000000000001</v>
      </c>
      <c r="F7" s="31">
        <v>4.681</v>
      </c>
      <c r="G7" s="31">
        <v>4.2320000000000002</v>
      </c>
      <c r="H7" s="34">
        <v>2.85</v>
      </c>
      <c r="I7" s="34">
        <v>48.04</v>
      </c>
      <c r="J7" s="36">
        <v>0.68200000000000005</v>
      </c>
      <c r="K7" s="53">
        <v>0.45150000000000001</v>
      </c>
      <c r="L7" s="36">
        <v>0.20200000000000001</v>
      </c>
      <c r="M7" s="53">
        <v>0.20699999999999999</v>
      </c>
      <c r="N7" s="53">
        <v>0.59</v>
      </c>
      <c r="O7" s="34">
        <v>19.3</v>
      </c>
      <c r="P7" s="33">
        <v>111</v>
      </c>
      <c r="Q7" s="34">
        <v>69.36</v>
      </c>
      <c r="R7" s="28"/>
      <c r="S7" s="28"/>
      <c r="T7" s="28"/>
      <c r="U7" s="36">
        <v>8.6940000000000008</v>
      </c>
      <c r="V7" s="28">
        <v>5.7249999999999996</v>
      </c>
      <c r="W7" s="28">
        <v>2.6640000000000001</v>
      </c>
      <c r="X7" s="36">
        <v>2.8450000000000002</v>
      </c>
      <c r="Y7" s="28">
        <v>1.6279999999999999</v>
      </c>
      <c r="Z7" s="37">
        <v>6264</v>
      </c>
      <c r="AA7" s="28">
        <v>63.44</v>
      </c>
      <c r="AB7" s="28">
        <v>69.78</v>
      </c>
      <c r="AC7" s="28"/>
      <c r="AD7" s="14"/>
      <c r="AE7" s="14"/>
      <c r="AF7" s="14"/>
      <c r="AG7" s="14"/>
      <c r="AH7" s="13"/>
      <c r="AI7" s="13"/>
      <c r="AJ7" s="13"/>
      <c r="AK7" s="13"/>
    </row>
    <row r="8" spans="1:37" x14ac:dyDescent="0.3">
      <c r="A8" s="26" t="s">
        <v>360</v>
      </c>
      <c r="B8" s="29">
        <v>20004008</v>
      </c>
      <c r="C8" s="30">
        <v>87.85</v>
      </c>
      <c r="D8" s="30"/>
      <c r="E8" s="31"/>
      <c r="F8" s="31"/>
      <c r="G8" s="31"/>
      <c r="H8" s="36"/>
      <c r="I8" s="36"/>
      <c r="J8" s="36"/>
      <c r="K8" s="34"/>
      <c r="L8" s="33"/>
      <c r="M8" s="34"/>
      <c r="N8" s="36"/>
      <c r="O8" s="34">
        <v>14.7</v>
      </c>
      <c r="P8" s="33">
        <v>65.510000000000005</v>
      </c>
      <c r="Q8" s="34">
        <v>44.3</v>
      </c>
      <c r="R8" s="33">
        <v>173</v>
      </c>
      <c r="S8" s="36">
        <v>0.41599999999999998</v>
      </c>
      <c r="T8" s="36">
        <v>1.147</v>
      </c>
      <c r="U8" s="36"/>
      <c r="V8" s="33"/>
      <c r="W8" s="33"/>
      <c r="X8" s="36"/>
      <c r="Y8" s="33"/>
      <c r="Z8" s="37">
        <v>5576</v>
      </c>
      <c r="AA8" s="33"/>
      <c r="AB8" s="33"/>
      <c r="AC8" s="33">
        <v>1145</v>
      </c>
      <c r="AD8" s="14"/>
      <c r="AE8" s="14"/>
      <c r="AG8" s="14"/>
      <c r="AH8" s="13"/>
      <c r="AI8" s="13"/>
      <c r="AJ8" s="13"/>
      <c r="AK8" s="13"/>
    </row>
    <row r="9" spans="1:37" s="1" customFormat="1" x14ac:dyDescent="0.3">
      <c r="A9" s="44" t="s">
        <v>0</v>
      </c>
      <c r="B9" s="45"/>
      <c r="C9" s="46">
        <f>MIN(C5:C8)</f>
        <v>86.9</v>
      </c>
      <c r="D9" s="46">
        <f>MIN(D5:D8)</f>
        <v>13.49</v>
      </c>
      <c r="E9" s="140">
        <f>MIN(E5:E8)</f>
        <v>2.0430000000000001</v>
      </c>
      <c r="F9" s="140">
        <f>MIN(F5:F8)</f>
        <v>3.9289999999999998</v>
      </c>
      <c r="G9" s="140">
        <f>MIN(G5:G8)</f>
        <v>3.81</v>
      </c>
      <c r="H9" s="140"/>
      <c r="I9" s="140"/>
      <c r="J9" s="140">
        <f>MIN(J5:J8)</f>
        <v>0.58499999999999996</v>
      </c>
      <c r="K9" s="156">
        <f>MIN(K5:K8)</f>
        <v>0.45150000000000001</v>
      </c>
      <c r="L9" s="140">
        <f>MIN(L5:L8)</f>
        <v>0.17399999999999999</v>
      </c>
      <c r="M9" s="46"/>
      <c r="N9" s="143"/>
      <c r="O9" s="46">
        <f>MIN(O5:O8)</f>
        <v>12.83</v>
      </c>
      <c r="P9" s="143">
        <f>MIN(P5:P8)</f>
        <v>65.510000000000005</v>
      </c>
      <c r="Q9" s="46">
        <f>MIN(Q5:Q8)</f>
        <v>44.3</v>
      </c>
      <c r="R9" s="144">
        <f>MIN(R5:R8)</f>
        <v>173</v>
      </c>
      <c r="S9" s="144"/>
      <c r="T9" s="144"/>
      <c r="U9" s="168">
        <f>MIN(U5:U8)</f>
        <v>8.5470000000000006</v>
      </c>
      <c r="V9" s="144"/>
      <c r="W9" s="144"/>
      <c r="X9" s="168">
        <f>MIN(X5:X8)</f>
        <v>2.3969999999999998</v>
      </c>
      <c r="Y9" s="144"/>
      <c r="Z9" s="171">
        <f>MIN(Z5:Z8)</f>
        <v>5576</v>
      </c>
      <c r="AA9" s="144"/>
      <c r="AB9" s="144"/>
      <c r="AC9" s="144"/>
    </row>
    <row r="10" spans="1:37" s="1" customFormat="1" x14ac:dyDescent="0.3">
      <c r="A10" s="47" t="s">
        <v>1</v>
      </c>
      <c r="B10" s="48"/>
      <c r="C10" s="49">
        <f>MAX(C5:C8)</f>
        <v>89.3</v>
      </c>
      <c r="D10" s="49">
        <f>MAX(D5:D8)</f>
        <v>15.84</v>
      </c>
      <c r="E10" s="141">
        <f>MAX(E5:E8)</f>
        <v>2.976</v>
      </c>
      <c r="F10" s="141">
        <f>MAX(F5:F8)</f>
        <v>4.681</v>
      </c>
      <c r="G10" s="141">
        <f>MAX(G5:G8)</f>
        <v>4.3659999999999997</v>
      </c>
      <c r="H10" s="141"/>
      <c r="I10" s="141"/>
      <c r="J10" s="141">
        <f>MAX(J5:J8)</f>
        <v>0.68200000000000005</v>
      </c>
      <c r="K10" s="157">
        <f>MAX(K5:K8)</f>
        <v>0.46729999999999999</v>
      </c>
      <c r="L10" s="141">
        <f>MAX(L5:L8)</f>
        <v>0.20200000000000001</v>
      </c>
      <c r="M10" s="138"/>
      <c r="N10" s="137"/>
      <c r="O10" s="49">
        <f>MAX(O5:O8)</f>
        <v>19.3</v>
      </c>
      <c r="P10" s="137">
        <f>MAX(P5:P8)</f>
        <v>120.8</v>
      </c>
      <c r="Q10" s="49">
        <f>MAX(Q5:Q8)</f>
        <v>96.78</v>
      </c>
      <c r="R10" s="138">
        <f>MAX(R5:R8)</f>
        <v>200.8</v>
      </c>
      <c r="S10" s="138"/>
      <c r="T10" s="138"/>
      <c r="U10" s="169">
        <f>MAX(U5:U8)</f>
        <v>8.9049999999999994</v>
      </c>
      <c r="V10" s="138"/>
      <c r="W10" s="138"/>
      <c r="X10" s="169">
        <f>MAX(X5:X8)</f>
        <v>2.8450000000000002</v>
      </c>
      <c r="Y10" s="138"/>
      <c r="Z10" s="172">
        <f>MAX(Z5:Z8)</f>
        <v>8059</v>
      </c>
      <c r="AA10" s="138"/>
      <c r="AB10" s="138"/>
      <c r="AC10" s="138"/>
    </row>
    <row r="11" spans="1:37" s="1" customFormat="1" ht="15" thickBot="1" x14ac:dyDescent="0.35">
      <c r="A11" s="50" t="s">
        <v>2</v>
      </c>
      <c r="B11" s="51"/>
      <c r="C11" s="52">
        <f>MEDIAN(C5:C8)</f>
        <v>87.484999999999999</v>
      </c>
      <c r="D11" s="52">
        <f>MEDIAN(D5:D8)</f>
        <v>13.93</v>
      </c>
      <c r="E11" s="142">
        <f>MEDIAN(E5:E8)</f>
        <v>2.7989999999999999</v>
      </c>
      <c r="F11" s="142">
        <f>MEDIAN(F5:F8)</f>
        <v>4.1260000000000003</v>
      </c>
      <c r="G11" s="142">
        <f>MEDIAN(G5:G8)</f>
        <v>4.2320000000000002</v>
      </c>
      <c r="H11" s="142"/>
      <c r="I11" s="142"/>
      <c r="J11" s="142">
        <f>MEDIAN(J5:J8)</f>
        <v>0.63349999999999995</v>
      </c>
      <c r="K11" s="158">
        <f>MEDIAN(K5:K8)</f>
        <v>0.45940000000000003</v>
      </c>
      <c r="L11" s="142">
        <f>MEDIAN(L5:L8)</f>
        <v>0.188</v>
      </c>
      <c r="M11" s="52"/>
      <c r="N11" s="139"/>
      <c r="O11" s="52">
        <f>MEDIAN(O5:O8)</f>
        <v>14.254999999999999</v>
      </c>
      <c r="P11" s="139">
        <f>MEDIAN(P5:P8)</f>
        <v>109.8</v>
      </c>
      <c r="Q11" s="52">
        <f>MEDIAN(Q5:Q8)</f>
        <v>64.5</v>
      </c>
      <c r="R11" s="145">
        <f>MEDIAN(R5:R8)</f>
        <v>186.9</v>
      </c>
      <c r="S11" s="145"/>
      <c r="T11" s="145"/>
      <c r="U11" s="170">
        <f>MEDIAN(U5:U8)</f>
        <v>8.6940000000000008</v>
      </c>
      <c r="V11" s="145"/>
      <c r="W11" s="145"/>
      <c r="X11" s="170">
        <f>MEDIAN(X5:X8)</f>
        <v>2.621</v>
      </c>
      <c r="Y11" s="145"/>
      <c r="Z11" s="173">
        <f>MEDIAN(Z5:Z8)</f>
        <v>5976</v>
      </c>
      <c r="AA11" s="145"/>
      <c r="AB11" s="145"/>
      <c r="AC11" s="145"/>
    </row>
    <row r="12" spans="1:37" x14ac:dyDescent="0.3">
      <c r="C12" s="11"/>
      <c r="D12" s="11"/>
      <c r="E12" s="11"/>
      <c r="F12" s="11"/>
      <c r="G12" s="11"/>
      <c r="H12" s="22"/>
      <c r="I12" s="22"/>
      <c r="J12" s="22"/>
      <c r="P12" s="167"/>
      <c r="AC12"/>
    </row>
    <row r="13" spans="1:37" ht="15" thickBot="1" x14ac:dyDescent="0.35">
      <c r="C13" s="11"/>
      <c r="D13" s="11"/>
      <c r="E13" s="11"/>
      <c r="F13" s="11"/>
      <c r="G13" s="11"/>
      <c r="H13" s="22"/>
      <c r="I13" s="22"/>
      <c r="J13" s="22"/>
      <c r="AC13"/>
    </row>
    <row r="14" spans="1:37" ht="60" customHeight="1" x14ac:dyDescent="0.3">
      <c r="A14" s="40" t="s">
        <v>5</v>
      </c>
      <c r="B14" s="41" t="s">
        <v>3</v>
      </c>
      <c r="C14" s="42" t="s">
        <v>55</v>
      </c>
      <c r="D14" s="43" t="s">
        <v>56</v>
      </c>
      <c r="E14" s="42" t="s">
        <v>80</v>
      </c>
      <c r="F14" s="42" t="s">
        <v>57</v>
      </c>
      <c r="G14" s="42" t="s">
        <v>58</v>
      </c>
      <c r="H14" s="42" t="s">
        <v>37</v>
      </c>
      <c r="I14" s="42" t="s">
        <v>38</v>
      </c>
      <c r="J14" s="42" t="s">
        <v>40</v>
      </c>
      <c r="K14" s="42" t="s">
        <v>50</v>
      </c>
      <c r="L14" s="42" t="s">
        <v>76</v>
      </c>
      <c r="M14" s="42" t="s">
        <v>42</v>
      </c>
      <c r="N14" s="42" t="s">
        <v>115</v>
      </c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</row>
    <row r="15" spans="1:37" x14ac:dyDescent="0.3">
      <c r="A15" s="174" t="s">
        <v>380</v>
      </c>
      <c r="B15" s="29">
        <v>20003909</v>
      </c>
      <c r="C15" s="30">
        <v>93.53</v>
      </c>
      <c r="D15" s="30">
        <v>17.61</v>
      </c>
      <c r="E15" s="175">
        <v>6.75</v>
      </c>
      <c r="F15" s="30">
        <v>26.4</v>
      </c>
      <c r="G15" s="31">
        <v>2.5449999999999999</v>
      </c>
      <c r="H15" s="30">
        <v>56.8</v>
      </c>
      <c r="I15" s="32">
        <v>638</v>
      </c>
      <c r="J15" s="32">
        <v>707</v>
      </c>
      <c r="K15" s="29">
        <v>50780</v>
      </c>
      <c r="L15" s="32">
        <v>446.7</v>
      </c>
      <c r="M15" s="33">
        <v>544.6</v>
      </c>
      <c r="N15" s="36"/>
      <c r="O15"/>
      <c r="P15"/>
      <c r="Q15" s="14"/>
      <c r="R15" s="13"/>
      <c r="S15" s="13"/>
      <c r="T15" s="13"/>
      <c r="U15" s="13"/>
      <c r="V15"/>
      <c r="W15"/>
      <c r="X15"/>
      <c r="Y15"/>
      <c r="Z15"/>
      <c r="AA15"/>
      <c r="AB15"/>
      <c r="AC15"/>
    </row>
    <row r="16" spans="1:37" x14ac:dyDescent="0.3">
      <c r="A16" s="26" t="s">
        <v>381</v>
      </c>
      <c r="B16" s="29">
        <v>20004085</v>
      </c>
      <c r="C16" s="30">
        <v>87.43</v>
      </c>
      <c r="D16" s="31"/>
      <c r="E16" s="31"/>
      <c r="F16" s="31"/>
      <c r="G16" s="30"/>
      <c r="H16" s="30"/>
      <c r="I16" s="31"/>
      <c r="J16" s="30"/>
      <c r="K16" s="32"/>
      <c r="L16" s="30"/>
      <c r="M16" s="34"/>
      <c r="N16" s="28" t="s">
        <v>371</v>
      </c>
      <c r="O16"/>
      <c r="P16"/>
      <c r="Q16" s="14"/>
      <c r="R16" s="13"/>
      <c r="S16" s="13"/>
      <c r="T16" s="13"/>
      <c r="U16" s="13"/>
      <c r="V16"/>
      <c r="W16"/>
      <c r="X16"/>
      <c r="Y16"/>
      <c r="Z16"/>
      <c r="AA16"/>
      <c r="AB16"/>
      <c r="AC16"/>
    </row>
    <row r="17" spans="1:29" x14ac:dyDescent="0.3">
      <c r="A17" s="55" t="s">
        <v>0</v>
      </c>
      <c r="B17" s="56"/>
      <c r="C17" s="46">
        <f>MIN(C15:C16)</f>
        <v>87.43</v>
      </c>
      <c r="D17" s="140"/>
      <c r="E17" s="140"/>
      <c r="F17" s="140"/>
      <c r="G17" s="140"/>
      <c r="H17" s="140"/>
      <c r="I17" s="140"/>
      <c r="J17" s="46"/>
      <c r="K17" s="46"/>
      <c r="L17" s="143"/>
      <c r="M17" s="46"/>
      <c r="N17" s="46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</row>
    <row r="18" spans="1:29" x14ac:dyDescent="0.3">
      <c r="A18" s="57" t="s">
        <v>1</v>
      </c>
      <c r="B18" s="58"/>
      <c r="C18" s="49">
        <f>MAX(C15:C16)</f>
        <v>93.53</v>
      </c>
      <c r="D18" s="141"/>
      <c r="E18" s="49"/>
      <c r="F18" s="141"/>
      <c r="G18" s="49"/>
      <c r="H18" s="49"/>
      <c r="I18" s="141"/>
      <c r="J18" s="49"/>
      <c r="K18" s="137"/>
      <c r="L18" s="137"/>
      <c r="M18" s="137"/>
      <c r="N18" s="137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</row>
    <row r="19" spans="1:29" ht="15" thickBot="1" x14ac:dyDescent="0.35">
      <c r="A19" s="59" t="s">
        <v>2</v>
      </c>
      <c r="B19" s="60"/>
      <c r="C19" s="52">
        <f>MEDIAN(C15:C16)</f>
        <v>90.48</v>
      </c>
      <c r="D19" s="142"/>
      <c r="E19" s="142"/>
      <c r="F19" s="142"/>
      <c r="G19" s="142"/>
      <c r="H19" s="142"/>
      <c r="I19" s="142"/>
      <c r="J19" s="52"/>
      <c r="K19" s="139"/>
      <c r="L19" s="139"/>
      <c r="M19" s="139"/>
      <c r="N19" s="13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</row>
    <row r="20" spans="1:29" x14ac:dyDescent="0.3">
      <c r="C20" s="11"/>
      <c r="D20" s="11"/>
      <c r="E20" s="11"/>
      <c r="F20" s="11"/>
      <c r="G20" s="11"/>
      <c r="H20" s="22"/>
      <c r="I20" s="22"/>
      <c r="J20" s="22"/>
      <c r="AC20"/>
    </row>
    <row r="21" spans="1:29" ht="15" thickBot="1" x14ac:dyDescent="0.35">
      <c r="C21" s="11"/>
      <c r="D21" s="11"/>
      <c r="E21" s="11"/>
      <c r="F21" s="11"/>
      <c r="G21" s="11"/>
      <c r="H21" s="22"/>
      <c r="I21" s="22"/>
      <c r="J21" s="22"/>
      <c r="AC21"/>
    </row>
    <row r="22" spans="1:29" s="4" customFormat="1" ht="60" customHeight="1" x14ac:dyDescent="0.3">
      <c r="A22" s="40" t="s">
        <v>4</v>
      </c>
      <c r="B22" s="41" t="s">
        <v>3</v>
      </c>
      <c r="C22" s="62" t="s">
        <v>55</v>
      </c>
      <c r="D22" s="63" t="s">
        <v>59</v>
      </c>
      <c r="E22" s="63" t="s">
        <v>60</v>
      </c>
      <c r="F22" s="63" t="s">
        <v>61</v>
      </c>
      <c r="G22" s="42" t="s">
        <v>62</v>
      </c>
      <c r="H22" s="42" t="s">
        <v>37</v>
      </c>
      <c r="I22" s="42" t="s">
        <v>38</v>
      </c>
      <c r="J22" s="42" t="s">
        <v>40</v>
      </c>
      <c r="K22" s="42" t="s">
        <v>50</v>
      </c>
      <c r="L22" s="42" t="s">
        <v>76</v>
      </c>
      <c r="M22" s="42" t="s">
        <v>47</v>
      </c>
      <c r="N22" s="42" t="s">
        <v>51</v>
      </c>
      <c r="O22" s="42" t="s">
        <v>52</v>
      </c>
      <c r="P22" s="42" t="s">
        <v>53</v>
      </c>
      <c r="Q22" s="42" t="s">
        <v>54</v>
      </c>
    </row>
    <row r="23" spans="1:29" x14ac:dyDescent="0.3">
      <c r="A23" s="26" t="s">
        <v>383</v>
      </c>
      <c r="B23" s="29">
        <v>20004005</v>
      </c>
      <c r="C23" s="30">
        <v>88.13</v>
      </c>
      <c r="D23" s="31"/>
      <c r="E23" s="31"/>
      <c r="F23" s="31"/>
      <c r="G23" s="31"/>
      <c r="H23" s="31"/>
      <c r="I23" s="31"/>
      <c r="J23" s="31"/>
      <c r="K23" s="30"/>
      <c r="L23" s="33"/>
      <c r="M23" s="28" t="s">
        <v>384</v>
      </c>
      <c r="N23" s="35"/>
      <c r="O23" s="28"/>
      <c r="P23" s="35"/>
      <c r="Q23" s="37"/>
      <c r="R23"/>
      <c r="S23"/>
      <c r="T23"/>
      <c r="U23"/>
      <c r="V23"/>
      <c r="W23"/>
      <c r="X23"/>
      <c r="Y23"/>
      <c r="Z23"/>
      <c r="AA23"/>
      <c r="AB23"/>
      <c r="AC23"/>
    </row>
    <row r="24" spans="1:29" x14ac:dyDescent="0.3">
      <c r="A24" s="26" t="s">
        <v>383</v>
      </c>
      <c r="B24" s="29">
        <v>20004005</v>
      </c>
      <c r="C24" s="30">
        <v>88.34</v>
      </c>
      <c r="D24" s="31"/>
      <c r="E24" s="31"/>
      <c r="F24" s="31"/>
      <c r="G24" s="31"/>
      <c r="H24" s="31"/>
      <c r="I24" s="31"/>
      <c r="J24" s="31"/>
      <c r="K24" s="30"/>
      <c r="L24" s="33"/>
      <c r="M24" s="28" t="s">
        <v>384</v>
      </c>
      <c r="N24" s="35"/>
      <c r="O24" s="28"/>
      <c r="P24" s="35"/>
      <c r="Q24" s="37"/>
      <c r="R24"/>
      <c r="S24"/>
      <c r="T24"/>
      <c r="U24"/>
      <c r="V24"/>
      <c r="W24"/>
      <c r="X24"/>
      <c r="Y24"/>
      <c r="Z24"/>
      <c r="AA24"/>
      <c r="AB24"/>
      <c r="AC24"/>
    </row>
    <row r="25" spans="1:29" x14ac:dyDescent="0.3">
      <c r="A25" s="26" t="s">
        <v>382</v>
      </c>
      <c r="B25" s="29">
        <v>20003812</v>
      </c>
      <c r="C25" s="30">
        <v>96.45</v>
      </c>
      <c r="D25" s="30">
        <v>17.77</v>
      </c>
      <c r="E25" s="31">
        <v>6.992</v>
      </c>
      <c r="F25" s="31">
        <v>6.9880000000000004</v>
      </c>
      <c r="G25" s="31">
        <v>6.3630000000000004</v>
      </c>
      <c r="H25" s="32">
        <v>1399</v>
      </c>
      <c r="I25" s="29">
        <v>9121</v>
      </c>
      <c r="J25" s="29">
        <v>3888</v>
      </c>
      <c r="K25" s="29">
        <v>396300</v>
      </c>
      <c r="L25" s="37">
        <v>2836</v>
      </c>
      <c r="M25" s="33"/>
      <c r="N25" s="36">
        <v>1.0900000000000001</v>
      </c>
      <c r="O25" s="53">
        <v>0.2787</v>
      </c>
      <c r="P25" s="61">
        <v>4.5069999999999997E-3</v>
      </c>
      <c r="Q25" s="36">
        <v>3.746</v>
      </c>
      <c r="R25"/>
      <c r="S25"/>
      <c r="T25"/>
      <c r="U25"/>
      <c r="V25"/>
      <c r="W25"/>
      <c r="X25"/>
      <c r="Y25"/>
      <c r="Z25"/>
      <c r="AA25"/>
      <c r="AB25"/>
      <c r="AC25"/>
    </row>
    <row r="26" spans="1:29" x14ac:dyDescent="0.3">
      <c r="A26" s="26" t="s">
        <v>382</v>
      </c>
      <c r="B26" s="29">
        <v>20003813</v>
      </c>
      <c r="C26" s="30">
        <v>99.08</v>
      </c>
      <c r="D26" s="30">
        <v>19.25</v>
      </c>
      <c r="E26" s="31">
        <v>4.1239999999999997</v>
      </c>
      <c r="F26" s="31">
        <v>9.5250000000000004</v>
      </c>
      <c r="G26" s="31">
        <v>4.867</v>
      </c>
      <c r="H26" s="32">
        <v>722.7</v>
      </c>
      <c r="I26" s="29">
        <v>3507</v>
      </c>
      <c r="J26" s="29">
        <v>3239</v>
      </c>
      <c r="K26" s="29">
        <v>355000</v>
      </c>
      <c r="L26" s="37">
        <v>2046</v>
      </c>
      <c r="M26" s="33"/>
      <c r="N26" s="36">
        <v>1.675</v>
      </c>
      <c r="O26" s="53">
        <v>0.13239999999999999</v>
      </c>
      <c r="P26" s="61">
        <v>2.4910000000000002E-2</v>
      </c>
      <c r="Q26" s="36">
        <v>1.2869999999999999</v>
      </c>
      <c r="R26"/>
      <c r="S26"/>
      <c r="T26"/>
      <c r="U26"/>
      <c r="V26"/>
      <c r="W26"/>
      <c r="X26"/>
      <c r="Y26"/>
      <c r="Z26"/>
      <c r="AA26"/>
      <c r="AB26"/>
      <c r="AC26"/>
    </row>
    <row r="27" spans="1:29" s="1" customFormat="1" x14ac:dyDescent="0.3">
      <c r="A27" s="55" t="s">
        <v>0</v>
      </c>
      <c r="B27" s="56"/>
      <c r="C27" s="46">
        <f t="shared" ref="C27:L27" si="0">MIN(C23:C26)</f>
        <v>88.13</v>
      </c>
      <c r="D27" s="46">
        <f t="shared" si="0"/>
        <v>17.77</v>
      </c>
      <c r="E27" s="140">
        <f t="shared" si="0"/>
        <v>4.1239999999999997</v>
      </c>
      <c r="F27" s="140">
        <f t="shared" si="0"/>
        <v>6.9880000000000004</v>
      </c>
      <c r="G27" s="140">
        <f t="shared" si="0"/>
        <v>4.867</v>
      </c>
      <c r="H27" s="143">
        <f t="shared" si="0"/>
        <v>722.7</v>
      </c>
      <c r="I27" s="144">
        <f t="shared" si="0"/>
        <v>3507</v>
      </c>
      <c r="J27" s="144">
        <f t="shared" si="0"/>
        <v>3239</v>
      </c>
      <c r="K27" s="144">
        <f t="shared" si="0"/>
        <v>355000</v>
      </c>
      <c r="L27" s="144">
        <f t="shared" si="0"/>
        <v>2046</v>
      </c>
      <c r="M27" s="46"/>
      <c r="N27" s="140">
        <f>MIN(N23:N26)</f>
        <v>1.0900000000000001</v>
      </c>
      <c r="O27" s="156">
        <f>MIN(O23:O26)</f>
        <v>0.13239999999999999</v>
      </c>
      <c r="P27" s="176">
        <f>MIN(P23:P26)</f>
        <v>4.5069999999999997E-3</v>
      </c>
      <c r="Q27" s="140">
        <f>MIN(Q23:Q26)</f>
        <v>1.2869999999999999</v>
      </c>
    </row>
    <row r="28" spans="1:29" s="1" customFormat="1" x14ac:dyDescent="0.3">
      <c r="A28" s="57" t="s">
        <v>1</v>
      </c>
      <c r="B28" s="58"/>
      <c r="C28" s="49">
        <f t="shared" ref="C28:L28" si="1">MAX(C23:C26)</f>
        <v>99.08</v>
      </c>
      <c r="D28" s="49">
        <f t="shared" si="1"/>
        <v>19.25</v>
      </c>
      <c r="E28" s="141">
        <f t="shared" si="1"/>
        <v>6.992</v>
      </c>
      <c r="F28" s="141">
        <f t="shared" si="1"/>
        <v>9.5250000000000004</v>
      </c>
      <c r="G28" s="141">
        <f t="shared" si="1"/>
        <v>6.3630000000000004</v>
      </c>
      <c r="H28" s="137">
        <f t="shared" si="1"/>
        <v>1399</v>
      </c>
      <c r="I28" s="138">
        <f t="shared" si="1"/>
        <v>9121</v>
      </c>
      <c r="J28" s="138">
        <f t="shared" si="1"/>
        <v>3888</v>
      </c>
      <c r="K28" s="138">
        <f t="shared" si="1"/>
        <v>396300</v>
      </c>
      <c r="L28" s="138">
        <f t="shared" si="1"/>
        <v>2836</v>
      </c>
      <c r="M28" s="138"/>
      <c r="N28" s="141">
        <f>MAX(N23:N26)</f>
        <v>1.675</v>
      </c>
      <c r="O28" s="157">
        <f>MAX(O23:O26)</f>
        <v>0.2787</v>
      </c>
      <c r="P28" s="177">
        <f>MAX(P23:P26)</f>
        <v>2.4910000000000002E-2</v>
      </c>
      <c r="Q28" s="141">
        <f>MAX(Q23:Q26)</f>
        <v>3.746</v>
      </c>
    </row>
    <row r="29" spans="1:29" s="1" customFormat="1" ht="15" thickBot="1" x14ac:dyDescent="0.35">
      <c r="A29" s="59" t="s">
        <v>2</v>
      </c>
      <c r="B29" s="60"/>
      <c r="C29" s="52">
        <f t="shared" ref="C29:L29" si="2">MEDIAN(C23:C26)</f>
        <v>92.39500000000001</v>
      </c>
      <c r="D29" s="52">
        <f t="shared" si="2"/>
        <v>18.509999999999998</v>
      </c>
      <c r="E29" s="142">
        <f t="shared" si="2"/>
        <v>5.5579999999999998</v>
      </c>
      <c r="F29" s="142">
        <f t="shared" si="2"/>
        <v>8.2565000000000008</v>
      </c>
      <c r="G29" s="142">
        <f t="shared" si="2"/>
        <v>5.6150000000000002</v>
      </c>
      <c r="H29" s="139">
        <f t="shared" si="2"/>
        <v>1060.8499999999999</v>
      </c>
      <c r="I29" s="145">
        <f t="shared" si="2"/>
        <v>6314</v>
      </c>
      <c r="J29" s="145">
        <f t="shared" si="2"/>
        <v>3563.5</v>
      </c>
      <c r="K29" s="145">
        <f t="shared" si="2"/>
        <v>375650</v>
      </c>
      <c r="L29" s="145">
        <f t="shared" si="2"/>
        <v>2441</v>
      </c>
      <c r="M29" s="145"/>
      <c r="N29" s="142">
        <f>MEDIAN(N23:N26)</f>
        <v>1.3825000000000001</v>
      </c>
      <c r="O29" s="158">
        <f>MEDIAN(O23:O26)</f>
        <v>0.20555000000000001</v>
      </c>
      <c r="P29" s="178">
        <f>MEDIAN(P23:P26)</f>
        <v>1.4708499999999999E-2</v>
      </c>
      <c r="Q29" s="142">
        <f>MEDIAN(Q23:Q26)</f>
        <v>2.5164999999999997</v>
      </c>
    </row>
    <row r="30" spans="1:29" x14ac:dyDescent="0.3">
      <c r="C30" s="11"/>
      <c r="D30" s="11"/>
      <c r="E30" s="11"/>
      <c r="F30" s="11"/>
      <c r="G30" s="22"/>
      <c r="H30" s="167"/>
      <c r="I30" s="22"/>
      <c r="K30" s="128"/>
      <c r="L30" s="11"/>
      <c r="M30" s="11"/>
      <c r="N30" s="11"/>
      <c r="S30"/>
      <c r="T30"/>
      <c r="U30"/>
      <c r="V30"/>
      <c r="W30"/>
      <c r="X30"/>
      <c r="Y30"/>
      <c r="Z30"/>
      <c r="AA30"/>
      <c r="AB30"/>
      <c r="AC30"/>
    </row>
    <row r="31" spans="1:29" ht="15" thickBot="1" x14ac:dyDescent="0.35">
      <c r="C31" s="11"/>
      <c r="D31" s="11"/>
      <c r="E31" s="11"/>
      <c r="F31" s="11"/>
      <c r="G31" s="11"/>
      <c r="H31" s="22"/>
      <c r="I31" s="22"/>
      <c r="J31" s="22"/>
      <c r="M31" s="11"/>
      <c r="N31" s="11"/>
      <c r="O31" s="11"/>
      <c r="X31"/>
      <c r="Y31"/>
      <c r="Z31"/>
      <c r="AA31"/>
      <c r="AB31"/>
      <c r="AC31"/>
    </row>
    <row r="32" spans="1:29" ht="60" customHeight="1" x14ac:dyDescent="0.3">
      <c r="A32" s="64" t="s">
        <v>79</v>
      </c>
      <c r="B32" s="41" t="s">
        <v>3</v>
      </c>
      <c r="C32" s="42" t="s">
        <v>55</v>
      </c>
      <c r="D32" s="43" t="s">
        <v>56</v>
      </c>
      <c r="E32" s="42" t="s">
        <v>112</v>
      </c>
      <c r="F32" s="42" t="s">
        <v>57</v>
      </c>
      <c r="G32" s="42" t="s">
        <v>58</v>
      </c>
      <c r="H32" s="42" t="s">
        <v>59</v>
      </c>
      <c r="I32" s="42" t="s">
        <v>60</v>
      </c>
      <c r="J32" s="42" t="s">
        <v>61</v>
      </c>
      <c r="K32" s="42" t="s">
        <v>37</v>
      </c>
      <c r="L32" s="42" t="s">
        <v>38</v>
      </c>
      <c r="M32" s="42" t="s">
        <v>40</v>
      </c>
      <c r="N32" s="42" t="s">
        <v>156</v>
      </c>
      <c r="O32" s="42" t="s">
        <v>118</v>
      </c>
      <c r="P32" s="42" t="s">
        <v>50</v>
      </c>
      <c r="Q32" s="42" t="s">
        <v>114</v>
      </c>
      <c r="R32" s="42" t="s">
        <v>47</v>
      </c>
      <c r="S32"/>
      <c r="T32"/>
      <c r="U32"/>
      <c r="V32"/>
      <c r="W32"/>
      <c r="X32"/>
      <c r="Y32"/>
      <c r="Z32"/>
      <c r="AA32"/>
      <c r="AB32"/>
      <c r="AC32"/>
    </row>
    <row r="33" spans="1:29" x14ac:dyDescent="0.3">
      <c r="A33" s="174" t="s">
        <v>385</v>
      </c>
      <c r="B33" s="29">
        <v>20004005</v>
      </c>
      <c r="C33" s="30">
        <v>88.25</v>
      </c>
      <c r="D33" s="30">
        <v>17.32</v>
      </c>
      <c r="E33" s="31">
        <v>2.484</v>
      </c>
      <c r="F33" s="31">
        <v>6.62</v>
      </c>
      <c r="G33" s="30">
        <v>11.8</v>
      </c>
      <c r="H33" s="39">
        <v>0.88990000000000002</v>
      </c>
      <c r="I33" s="39">
        <v>0.43020000000000003</v>
      </c>
      <c r="J33" s="53">
        <v>0.23219999999999999</v>
      </c>
      <c r="K33" s="179">
        <v>33.1</v>
      </c>
      <c r="L33" s="33">
        <v>145.30000000000001</v>
      </c>
      <c r="M33" s="33">
        <v>144.9</v>
      </c>
      <c r="N33" s="33">
        <v>433.8</v>
      </c>
      <c r="O33" s="53">
        <v>0.25009999999999999</v>
      </c>
      <c r="P33" s="37">
        <v>21130</v>
      </c>
      <c r="Q33" s="37">
        <v>2598</v>
      </c>
      <c r="R33" s="34">
        <v>62.08</v>
      </c>
      <c r="S33" s="13"/>
      <c r="T33"/>
      <c r="U33"/>
      <c r="V33"/>
      <c r="W33" s="13"/>
      <c r="X33" s="13"/>
      <c r="Y33" s="13"/>
      <c r="Z33"/>
      <c r="AA33"/>
      <c r="AB33"/>
      <c r="AC33"/>
    </row>
    <row r="34" spans="1:29" x14ac:dyDescent="0.3">
      <c r="C34" s="11"/>
      <c r="D34" s="11"/>
      <c r="E34" s="11"/>
      <c r="F34" s="11"/>
      <c r="G34" s="11"/>
      <c r="H34" s="22"/>
      <c r="I34" s="22"/>
      <c r="J34" s="22"/>
      <c r="M34" s="11"/>
      <c r="N34" s="11"/>
      <c r="O34" s="11"/>
    </row>
    <row r="35" spans="1:29" ht="15" thickBot="1" x14ac:dyDescent="0.35">
      <c r="C35" s="11"/>
      <c r="D35" s="11"/>
      <c r="E35" s="11"/>
      <c r="F35" s="11"/>
      <c r="G35" s="11"/>
      <c r="H35" s="22"/>
      <c r="I35" s="22"/>
      <c r="J35" s="22"/>
      <c r="M35" s="11"/>
      <c r="N35" s="11"/>
      <c r="O35" s="11"/>
    </row>
    <row r="36" spans="1:29" ht="60" customHeight="1" x14ac:dyDescent="0.3">
      <c r="A36" s="64" t="s">
        <v>157</v>
      </c>
      <c r="B36" s="41" t="s">
        <v>3</v>
      </c>
      <c r="C36" s="42" t="s">
        <v>386</v>
      </c>
      <c r="D36" s="42" t="s">
        <v>387</v>
      </c>
      <c r="E36" s="42" t="s">
        <v>160</v>
      </c>
      <c r="F36" s="42" t="s">
        <v>161</v>
      </c>
      <c r="G36" s="42" t="s">
        <v>388</v>
      </c>
      <c r="H36" s="42" t="s">
        <v>162</v>
      </c>
      <c r="I36" s="42" t="s">
        <v>163</v>
      </c>
      <c r="J36" s="42" t="s">
        <v>164</v>
      </c>
      <c r="K36" s="42" t="s">
        <v>165</v>
      </c>
      <c r="L36" s="42" t="s">
        <v>166</v>
      </c>
      <c r="M36" s="42" t="s">
        <v>167</v>
      </c>
      <c r="N36" s="42" t="s">
        <v>168</v>
      </c>
      <c r="O36" s="42" t="s">
        <v>169</v>
      </c>
      <c r="P36" s="42" t="s">
        <v>170</v>
      </c>
      <c r="Q36" s="42" t="s">
        <v>171</v>
      </c>
      <c r="R36" s="42" t="s">
        <v>172</v>
      </c>
      <c r="S36" s="42" t="s">
        <v>173</v>
      </c>
      <c r="T36" s="42" t="s">
        <v>174</v>
      </c>
      <c r="U36" s="42" t="s">
        <v>175</v>
      </c>
      <c r="V36"/>
      <c r="W36"/>
      <c r="X36"/>
      <c r="Y36"/>
      <c r="Z36"/>
      <c r="AA36"/>
      <c r="AB36"/>
      <c r="AC36"/>
    </row>
    <row r="37" spans="1:29" x14ac:dyDescent="0.3">
      <c r="A37" s="26" t="s">
        <v>393</v>
      </c>
      <c r="B37" s="29">
        <v>20003781</v>
      </c>
      <c r="C37" s="27" t="s">
        <v>390</v>
      </c>
      <c r="D37" s="27" t="s">
        <v>390</v>
      </c>
      <c r="E37" s="27" t="s">
        <v>391</v>
      </c>
      <c r="F37" s="27" t="s">
        <v>391</v>
      </c>
      <c r="G37" s="27" t="s">
        <v>390</v>
      </c>
      <c r="H37" s="27" t="s">
        <v>390</v>
      </c>
      <c r="I37" s="28" t="s">
        <v>390</v>
      </c>
      <c r="J37" s="28" t="s">
        <v>390</v>
      </c>
      <c r="K37" s="28" t="s">
        <v>390</v>
      </c>
      <c r="L37" s="28" t="s">
        <v>390</v>
      </c>
      <c r="M37" s="28" t="s">
        <v>390</v>
      </c>
      <c r="N37" s="28" t="s">
        <v>390</v>
      </c>
      <c r="O37" s="28" t="s">
        <v>390</v>
      </c>
      <c r="P37" s="28" t="s">
        <v>390</v>
      </c>
      <c r="Q37" s="28" t="s">
        <v>390</v>
      </c>
      <c r="R37" s="28" t="s">
        <v>390</v>
      </c>
      <c r="S37" s="28" t="s">
        <v>390</v>
      </c>
      <c r="T37" s="28" t="s">
        <v>390</v>
      </c>
      <c r="U37" s="28" t="s">
        <v>390</v>
      </c>
      <c r="V37"/>
      <c r="W37"/>
      <c r="X37"/>
      <c r="Y37"/>
      <c r="Z37"/>
      <c r="AA37"/>
      <c r="AB37"/>
      <c r="AC37"/>
    </row>
    <row r="38" spans="1:29" x14ac:dyDescent="0.3">
      <c r="C38" s="11"/>
      <c r="D38" s="11"/>
      <c r="E38" s="11"/>
      <c r="F38" s="11"/>
      <c r="G38" s="11"/>
      <c r="H38" s="22"/>
      <c r="I38" s="22"/>
      <c r="J38" s="22"/>
      <c r="M38" s="11"/>
      <c r="N38" s="11"/>
      <c r="O38" s="11"/>
    </row>
    <row r="39" spans="1:29" ht="15" thickBot="1" x14ac:dyDescent="0.35">
      <c r="C39" s="11"/>
      <c r="D39" s="11"/>
      <c r="E39" s="11"/>
      <c r="F39" s="11"/>
      <c r="G39" s="11"/>
      <c r="H39" s="22"/>
      <c r="I39" s="22"/>
      <c r="J39" s="22"/>
      <c r="M39" s="11"/>
      <c r="N39" s="11"/>
      <c r="O39" s="11"/>
    </row>
    <row r="40" spans="1:29" ht="60" customHeight="1" x14ac:dyDescent="0.3">
      <c r="A40" s="64" t="s">
        <v>7</v>
      </c>
      <c r="B40" s="41" t="s">
        <v>3</v>
      </c>
      <c r="C40" s="42" t="s">
        <v>39</v>
      </c>
      <c r="D40" s="42" t="s">
        <v>37</v>
      </c>
      <c r="E40" s="42" t="s">
        <v>38</v>
      </c>
      <c r="F40" s="42" t="s">
        <v>40</v>
      </c>
      <c r="G40" s="42" t="s">
        <v>113</v>
      </c>
      <c r="H40" s="42" t="s">
        <v>50</v>
      </c>
      <c r="I40" s="42" t="s">
        <v>76</v>
      </c>
      <c r="J40" s="42" t="s">
        <v>114</v>
      </c>
      <c r="K40" s="42" t="s">
        <v>47</v>
      </c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</row>
    <row r="41" spans="1:29" x14ac:dyDescent="0.3">
      <c r="A41" s="26" t="s">
        <v>407</v>
      </c>
      <c r="B41" s="29">
        <v>20004005</v>
      </c>
      <c r="C41" s="30">
        <v>95.25</v>
      </c>
      <c r="D41" s="29">
        <v>2609</v>
      </c>
      <c r="E41" s="29">
        <v>4747</v>
      </c>
      <c r="F41" s="29">
        <v>5387</v>
      </c>
      <c r="G41" s="29">
        <v>3064</v>
      </c>
      <c r="H41" s="37">
        <v>1189000</v>
      </c>
      <c r="I41" s="37">
        <v>2151</v>
      </c>
      <c r="J41" s="37">
        <v>190200</v>
      </c>
      <c r="K41" s="37">
        <v>6425</v>
      </c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</row>
    <row r="42" spans="1:29" x14ac:dyDescent="0.3">
      <c r="C42" s="11"/>
      <c r="D42" s="11"/>
      <c r="E42" s="11"/>
      <c r="F42" s="11"/>
      <c r="G42" s="22"/>
      <c r="H42" s="22"/>
      <c r="I42" s="22"/>
      <c r="L42" s="11"/>
      <c r="M42" s="11"/>
      <c r="U42"/>
      <c r="V42"/>
      <c r="W42"/>
      <c r="X42"/>
      <c r="Y42"/>
      <c r="Z42"/>
      <c r="AA42"/>
      <c r="AB42"/>
      <c r="AC42"/>
    </row>
    <row r="44" spans="1:29" x14ac:dyDescent="0.3">
      <c r="A44" s="12" t="s">
        <v>33</v>
      </c>
    </row>
    <row r="45" spans="1:29" x14ac:dyDescent="0.3">
      <c r="A45" t="s">
        <v>34</v>
      </c>
    </row>
  </sheetData>
  <sheetProtection algorithmName="SHA-512" hashValue="EYWg3pA2NQutuWy3KYnjF3fY78knbh0WVoDFy+SQfe4H0mSrFbJG9SqE5x/2RAX+bYVfavBjM8vswb4Y+7ulRQ==" saltValue="nml8QTD8seWQnEcwzqNmvQ==" spinCount="100000" sheet="1" objects="1" scenarios="1"/>
  <sortState ref="A23:K26">
    <sortCondition ref="A23:A26"/>
  </sortState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S66"/>
  <sheetViews>
    <sheetView showGridLines="0" zoomScale="80" zoomScaleNormal="80" workbookViewId="0">
      <selection activeCell="A57" sqref="A57"/>
    </sheetView>
  </sheetViews>
  <sheetFormatPr defaultRowHeight="14.4" x14ac:dyDescent="0.3"/>
  <cols>
    <col min="1" max="1" width="75.6640625" customWidth="1"/>
    <col min="2" max="9" width="15.6640625" style="2" customWidth="1"/>
    <col min="10" max="10" width="15.88671875" style="2" customWidth="1"/>
    <col min="11" max="23" width="15.6640625" style="2" customWidth="1"/>
    <col min="24" max="24" width="17.5546875" style="2" customWidth="1"/>
    <col min="25" max="29" width="15.6640625" style="2" customWidth="1"/>
    <col min="30" max="30" width="18.109375" style="2" customWidth="1"/>
    <col min="31" max="64" width="15.6640625" style="2" customWidth="1"/>
    <col min="65" max="200" width="15.6640625" customWidth="1"/>
  </cols>
  <sheetData>
    <row r="1" spans="1:64" ht="120" customHeight="1" x14ac:dyDescent="0.3">
      <c r="B1" s="165" t="s">
        <v>364</v>
      </c>
    </row>
    <row r="2" spans="1:64" ht="15.6" x14ac:dyDescent="0.35">
      <c r="A2" s="8" t="s">
        <v>30</v>
      </c>
      <c r="BL2"/>
    </row>
    <row r="3" spans="1:64" ht="15" thickBot="1" x14ac:dyDescent="0.35">
      <c r="BL3"/>
    </row>
    <row r="4" spans="1:64" s="3" customFormat="1" ht="60" customHeight="1" x14ac:dyDescent="0.3">
      <c r="A4" s="40" t="s">
        <v>6</v>
      </c>
      <c r="B4" s="41" t="s">
        <v>3</v>
      </c>
      <c r="C4" s="42" t="s">
        <v>39</v>
      </c>
      <c r="D4" s="42" t="s">
        <v>116</v>
      </c>
      <c r="E4" s="42" t="s">
        <v>117</v>
      </c>
      <c r="F4" s="42" t="s">
        <v>42</v>
      </c>
      <c r="G4" s="42" t="s">
        <v>43</v>
      </c>
      <c r="H4" s="42" t="s">
        <v>44</v>
      </c>
      <c r="I4" s="42" t="s">
        <v>45</v>
      </c>
      <c r="J4" s="42" t="s">
        <v>46</v>
      </c>
      <c r="K4" s="42" t="s">
        <v>47</v>
      </c>
      <c r="L4" s="42" t="s">
        <v>48</v>
      </c>
      <c r="M4" s="42" t="s">
        <v>49</v>
      </c>
      <c r="N4" s="42" t="s">
        <v>81</v>
      </c>
      <c r="O4" s="42" t="s">
        <v>82</v>
      </c>
      <c r="P4" s="42" t="s">
        <v>83</v>
      </c>
      <c r="Q4" s="42" t="s">
        <v>119</v>
      </c>
      <c r="R4" s="42" t="s">
        <v>84</v>
      </c>
      <c r="S4" s="42" t="s">
        <v>85</v>
      </c>
      <c r="T4" s="42" t="s">
        <v>86</v>
      </c>
      <c r="U4" s="42" t="s">
        <v>87</v>
      </c>
      <c r="V4" s="42" t="s">
        <v>88</v>
      </c>
      <c r="W4" s="42" t="s">
        <v>89</v>
      </c>
      <c r="X4" s="42" t="s">
        <v>90</v>
      </c>
      <c r="Y4" s="42" t="s">
        <v>91</v>
      </c>
      <c r="Z4" s="42" t="s">
        <v>92</v>
      </c>
      <c r="AA4" s="87" t="s">
        <v>93</v>
      </c>
      <c r="AB4" s="87" t="s">
        <v>94</v>
      </c>
      <c r="AC4" s="87" t="s">
        <v>95</v>
      </c>
      <c r="AD4" s="87" t="s">
        <v>96</v>
      </c>
      <c r="AE4" s="87" t="s">
        <v>97</v>
      </c>
      <c r="AF4" s="87" t="s">
        <v>98</v>
      </c>
      <c r="AG4" s="42" t="s">
        <v>139</v>
      </c>
      <c r="AH4" s="42" t="s">
        <v>140</v>
      </c>
      <c r="AI4" s="42" t="s">
        <v>141</v>
      </c>
      <c r="AJ4" s="42" t="s">
        <v>142</v>
      </c>
      <c r="AK4" s="42" t="s">
        <v>143</v>
      </c>
      <c r="AL4" s="42" t="s">
        <v>144</v>
      </c>
      <c r="AM4" s="42" t="s">
        <v>145</v>
      </c>
      <c r="AN4" s="42" t="s">
        <v>146</v>
      </c>
      <c r="AO4" s="42" t="s">
        <v>147</v>
      </c>
      <c r="AP4" s="42" t="s">
        <v>148</v>
      </c>
      <c r="AQ4" s="42" t="s">
        <v>149</v>
      </c>
      <c r="AR4" s="42" t="s">
        <v>150</v>
      </c>
      <c r="AS4" s="42" t="s">
        <v>151</v>
      </c>
      <c r="AT4" s="42" t="s">
        <v>152</v>
      </c>
      <c r="AU4" s="42" t="s">
        <v>153</v>
      </c>
      <c r="AV4" s="42" t="s">
        <v>154</v>
      </c>
      <c r="AW4" s="42" t="s">
        <v>155</v>
      </c>
      <c r="AX4" s="42" t="s">
        <v>358</v>
      </c>
      <c r="AY4" s="42" t="s">
        <v>359</v>
      </c>
    </row>
    <row r="5" spans="1:64" x14ac:dyDescent="0.3">
      <c r="A5" s="26" t="s">
        <v>361</v>
      </c>
      <c r="B5" s="29">
        <v>20003988</v>
      </c>
      <c r="C5" s="30">
        <v>86.65</v>
      </c>
      <c r="D5" s="27" t="s">
        <v>367</v>
      </c>
      <c r="E5" s="27" t="s">
        <v>368</v>
      </c>
      <c r="F5" s="28" t="s">
        <v>369</v>
      </c>
      <c r="G5" s="27" t="s">
        <v>370</v>
      </c>
      <c r="H5" s="28" t="s">
        <v>369</v>
      </c>
      <c r="I5" s="53">
        <v>0.69830000000000003</v>
      </c>
      <c r="J5" s="28" t="s">
        <v>369</v>
      </c>
      <c r="K5" s="28" t="s">
        <v>369</v>
      </c>
      <c r="L5" s="39">
        <v>0.18529999999999999</v>
      </c>
      <c r="M5" s="27" t="s">
        <v>370</v>
      </c>
      <c r="N5" s="35"/>
      <c r="O5" s="35"/>
      <c r="P5" s="35"/>
      <c r="Q5" s="35"/>
      <c r="R5" s="35"/>
      <c r="S5" s="28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/>
      <c r="BA5"/>
      <c r="BB5"/>
      <c r="BC5"/>
      <c r="BD5"/>
      <c r="BE5"/>
      <c r="BF5"/>
      <c r="BG5"/>
      <c r="BH5"/>
      <c r="BI5"/>
      <c r="BJ5"/>
      <c r="BK5"/>
      <c r="BL5"/>
    </row>
    <row r="6" spans="1:64" x14ac:dyDescent="0.3">
      <c r="A6" s="26" t="s">
        <v>361</v>
      </c>
      <c r="B6" s="29">
        <v>20003988</v>
      </c>
      <c r="C6" s="30">
        <v>86.35</v>
      </c>
      <c r="D6" s="27" t="s">
        <v>367</v>
      </c>
      <c r="E6" s="27" t="s">
        <v>368</v>
      </c>
      <c r="F6" s="28" t="s">
        <v>369</v>
      </c>
      <c r="G6" s="27" t="s">
        <v>370</v>
      </c>
      <c r="H6" s="28" t="s">
        <v>369</v>
      </c>
      <c r="I6" s="28" t="s">
        <v>371</v>
      </c>
      <c r="J6" s="28" t="s">
        <v>369</v>
      </c>
      <c r="K6" s="28" t="s">
        <v>369</v>
      </c>
      <c r="L6" s="27" t="s">
        <v>371</v>
      </c>
      <c r="M6" s="27" t="s">
        <v>370</v>
      </c>
      <c r="N6" s="35"/>
      <c r="O6" s="35"/>
      <c r="P6" s="35"/>
      <c r="Q6" s="35"/>
      <c r="R6" s="34"/>
      <c r="S6" s="28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/>
      <c r="BA6"/>
      <c r="BB6"/>
      <c r="BC6"/>
      <c r="BD6"/>
      <c r="BE6"/>
      <c r="BF6"/>
      <c r="BG6"/>
      <c r="BH6"/>
      <c r="BI6"/>
      <c r="BJ6"/>
      <c r="BK6"/>
      <c r="BL6"/>
    </row>
    <row r="7" spans="1:64" x14ac:dyDescent="0.3">
      <c r="A7" s="26" t="s">
        <v>361</v>
      </c>
      <c r="B7" s="29">
        <v>20003988</v>
      </c>
      <c r="C7" s="30">
        <v>86.61</v>
      </c>
      <c r="D7" s="27"/>
      <c r="E7" s="27"/>
      <c r="F7" s="28"/>
      <c r="G7" s="27"/>
      <c r="H7" s="28"/>
      <c r="I7" s="28"/>
      <c r="J7" s="71"/>
      <c r="K7" s="28"/>
      <c r="L7" s="27"/>
      <c r="M7" s="30"/>
      <c r="N7" s="28" t="s">
        <v>372</v>
      </c>
      <c r="O7" s="28" t="s">
        <v>372</v>
      </c>
      <c r="P7" s="28" t="s">
        <v>373</v>
      </c>
      <c r="Q7" s="28" t="s">
        <v>373</v>
      </c>
      <c r="R7" s="28" t="s">
        <v>374</v>
      </c>
      <c r="S7" s="28" t="s">
        <v>375</v>
      </c>
      <c r="T7" s="28" t="s">
        <v>374</v>
      </c>
      <c r="U7" s="37">
        <v>0</v>
      </c>
      <c r="V7" s="28" t="s">
        <v>376</v>
      </c>
      <c r="W7" s="33">
        <v>340.6</v>
      </c>
      <c r="X7" s="28" t="s">
        <v>377</v>
      </c>
      <c r="Y7" s="28" t="s">
        <v>376</v>
      </c>
      <c r="Z7" s="36">
        <v>0</v>
      </c>
      <c r="AA7" s="28" t="s">
        <v>376</v>
      </c>
      <c r="AB7" s="28" t="s">
        <v>376</v>
      </c>
      <c r="AC7" s="28" t="s">
        <v>376</v>
      </c>
      <c r="AD7" s="34">
        <v>37.229999999999997</v>
      </c>
      <c r="AE7" s="34">
        <v>11.72</v>
      </c>
      <c r="AF7" s="28" t="s">
        <v>378</v>
      </c>
      <c r="AG7" s="28" t="s">
        <v>376</v>
      </c>
      <c r="AH7" s="28" t="s">
        <v>376</v>
      </c>
      <c r="AI7" s="28" t="s">
        <v>376</v>
      </c>
      <c r="AJ7" s="28" t="s">
        <v>376</v>
      </c>
      <c r="AK7" s="28" t="s">
        <v>376</v>
      </c>
      <c r="AL7" s="28" t="s">
        <v>376</v>
      </c>
      <c r="AM7" s="28" t="s">
        <v>376</v>
      </c>
      <c r="AN7" s="28" t="s">
        <v>376</v>
      </c>
      <c r="AO7" s="28" t="s">
        <v>376</v>
      </c>
      <c r="AP7" s="28" t="s">
        <v>376</v>
      </c>
      <c r="AQ7" s="28" t="s">
        <v>376</v>
      </c>
      <c r="AR7" s="28" t="s">
        <v>376</v>
      </c>
      <c r="AS7" s="28" t="s">
        <v>376</v>
      </c>
      <c r="AT7" s="28" t="s">
        <v>376</v>
      </c>
      <c r="AU7" s="28" t="s">
        <v>376</v>
      </c>
      <c r="AV7" s="28" t="s">
        <v>376</v>
      </c>
      <c r="AW7" s="28" t="s">
        <v>376</v>
      </c>
      <c r="AX7" s="35"/>
      <c r="AY7" s="35"/>
      <c r="AZ7"/>
      <c r="BA7"/>
      <c r="BB7"/>
      <c r="BC7"/>
      <c r="BD7"/>
      <c r="BE7"/>
      <c r="BF7"/>
      <c r="BG7"/>
      <c r="BH7"/>
      <c r="BI7"/>
      <c r="BJ7"/>
      <c r="BK7"/>
      <c r="BL7"/>
    </row>
    <row r="8" spans="1:64" x14ac:dyDescent="0.3">
      <c r="A8" s="26" t="s">
        <v>361</v>
      </c>
      <c r="B8" s="29">
        <v>20003928</v>
      </c>
      <c r="C8" s="30">
        <v>89.42</v>
      </c>
      <c r="D8" s="27" t="s">
        <v>367</v>
      </c>
      <c r="E8" s="27" t="s">
        <v>368</v>
      </c>
      <c r="F8" s="28" t="s">
        <v>369</v>
      </c>
      <c r="G8" s="27" t="s">
        <v>370</v>
      </c>
      <c r="H8" s="28" t="s">
        <v>369</v>
      </c>
      <c r="I8" s="28" t="s">
        <v>371</v>
      </c>
      <c r="J8" s="28" t="s">
        <v>369</v>
      </c>
      <c r="K8" s="28" t="s">
        <v>369</v>
      </c>
      <c r="L8" s="39">
        <v>0.38819999999999999</v>
      </c>
      <c r="M8" s="27" t="s">
        <v>370</v>
      </c>
      <c r="N8" s="28"/>
      <c r="O8" s="36"/>
      <c r="P8" s="28"/>
      <c r="Q8" s="35"/>
      <c r="R8" s="35"/>
      <c r="S8" s="28"/>
      <c r="T8" s="35"/>
      <c r="U8" s="35"/>
      <c r="V8" s="35"/>
      <c r="W8" s="35"/>
      <c r="X8" s="28"/>
      <c r="Y8" s="28"/>
      <c r="Z8" s="37"/>
      <c r="AA8" s="35"/>
      <c r="AB8" s="35"/>
      <c r="AC8" s="35"/>
      <c r="AD8" s="35"/>
      <c r="AE8" s="35"/>
      <c r="AF8" s="35"/>
      <c r="AG8" s="35"/>
      <c r="AH8" s="28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28"/>
      <c r="AY8" s="28"/>
      <c r="AZ8"/>
      <c r="BA8"/>
      <c r="BB8"/>
      <c r="BC8"/>
      <c r="BD8"/>
      <c r="BE8"/>
      <c r="BF8"/>
      <c r="BG8"/>
      <c r="BH8"/>
      <c r="BI8"/>
      <c r="BJ8"/>
      <c r="BK8"/>
      <c r="BL8"/>
    </row>
    <row r="9" spans="1:64" x14ac:dyDescent="0.3">
      <c r="A9" s="26" t="s">
        <v>361</v>
      </c>
      <c r="B9" s="29">
        <v>20003928</v>
      </c>
      <c r="C9" s="30">
        <v>88.41</v>
      </c>
      <c r="D9" s="27" t="s">
        <v>367</v>
      </c>
      <c r="E9" s="27" t="s">
        <v>368</v>
      </c>
      <c r="F9" s="28" t="s">
        <v>369</v>
      </c>
      <c r="G9" s="27" t="s">
        <v>370</v>
      </c>
      <c r="H9" s="28" t="s">
        <v>369</v>
      </c>
      <c r="I9" s="28" t="s">
        <v>371</v>
      </c>
      <c r="J9" s="28" t="s">
        <v>369</v>
      </c>
      <c r="K9" s="28" t="s">
        <v>369</v>
      </c>
      <c r="L9" s="39">
        <v>0.17249999999999999</v>
      </c>
      <c r="M9" s="27" t="s">
        <v>370</v>
      </c>
      <c r="N9" s="35"/>
      <c r="O9" s="35"/>
      <c r="P9" s="35"/>
      <c r="Q9" s="37"/>
      <c r="R9" s="28"/>
      <c r="S9" s="28"/>
      <c r="T9" s="28"/>
      <c r="U9" s="28"/>
      <c r="V9" s="28"/>
      <c r="W9" s="28"/>
      <c r="X9" s="28"/>
      <c r="Y9" s="28"/>
      <c r="Z9" s="37"/>
      <c r="AA9" s="35"/>
      <c r="AB9" s="35"/>
      <c r="AC9" s="35"/>
      <c r="AD9" s="35"/>
      <c r="AE9" s="35"/>
      <c r="AF9" s="35"/>
      <c r="AG9" s="35"/>
      <c r="AH9" s="28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/>
      <c r="BA9"/>
      <c r="BB9"/>
      <c r="BC9"/>
      <c r="BD9"/>
      <c r="BE9"/>
      <c r="BF9"/>
      <c r="BG9"/>
      <c r="BH9"/>
      <c r="BI9"/>
      <c r="BJ9"/>
      <c r="BK9"/>
      <c r="BL9"/>
    </row>
    <row r="10" spans="1:64" x14ac:dyDescent="0.3">
      <c r="A10" s="26" t="s">
        <v>360</v>
      </c>
      <c r="B10" s="29">
        <v>20003473</v>
      </c>
      <c r="C10" s="30">
        <v>87.41</v>
      </c>
      <c r="D10" s="32"/>
      <c r="E10" s="54"/>
      <c r="F10" s="53"/>
      <c r="G10" s="39"/>
      <c r="H10" s="37"/>
      <c r="I10" s="35"/>
      <c r="J10" s="71"/>
      <c r="K10" s="35"/>
      <c r="L10" s="30"/>
      <c r="M10" s="30"/>
      <c r="N10" s="35"/>
      <c r="O10" s="35"/>
      <c r="P10" s="35"/>
      <c r="Q10" s="37"/>
      <c r="R10" s="35"/>
      <c r="S10" s="28"/>
      <c r="T10" s="35"/>
      <c r="U10" s="35"/>
      <c r="V10" s="35"/>
      <c r="W10" s="35"/>
      <c r="X10" s="35"/>
      <c r="Y10" s="35"/>
      <c r="Z10" s="37"/>
      <c r="AA10" s="35"/>
      <c r="AB10" s="35"/>
      <c r="AC10" s="35"/>
      <c r="AD10" s="37"/>
      <c r="AE10" s="35"/>
      <c r="AF10" s="35"/>
      <c r="AG10" s="35"/>
      <c r="AH10" s="28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28"/>
      <c r="AX10" s="28" t="s">
        <v>366</v>
      </c>
      <c r="AY10" s="28" t="s">
        <v>366</v>
      </c>
      <c r="AZ10"/>
      <c r="BA10"/>
      <c r="BB10"/>
      <c r="BC10"/>
      <c r="BD10"/>
      <c r="BE10"/>
      <c r="BF10"/>
      <c r="BG10"/>
      <c r="BH10"/>
      <c r="BI10"/>
      <c r="BJ10"/>
      <c r="BK10"/>
      <c r="BL10"/>
    </row>
    <row r="11" spans="1:64" x14ac:dyDescent="0.3">
      <c r="A11" s="55" t="s">
        <v>0</v>
      </c>
      <c r="B11" s="72"/>
      <c r="C11" s="73">
        <f>MIN(C5:C10)</f>
        <v>86.35</v>
      </c>
      <c r="D11" s="73"/>
      <c r="E11" s="73"/>
      <c r="F11" s="73"/>
      <c r="G11" s="73"/>
      <c r="H11" s="73"/>
      <c r="I11" s="73"/>
      <c r="J11" s="73"/>
      <c r="K11" s="73"/>
      <c r="L11" s="74">
        <f t="shared" ref="L11" si="0">MIN(L5:L10)</f>
        <v>0.17249999999999999</v>
      </c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/>
      <c r="BA11"/>
      <c r="BB11"/>
      <c r="BC11"/>
      <c r="BD11"/>
      <c r="BE11"/>
      <c r="BF11"/>
      <c r="BG11"/>
      <c r="BH11"/>
      <c r="BI11"/>
      <c r="BJ11"/>
      <c r="BK11"/>
      <c r="BL11"/>
    </row>
    <row r="12" spans="1:64" x14ac:dyDescent="0.3">
      <c r="A12" s="57" t="s">
        <v>1</v>
      </c>
      <c r="B12" s="76"/>
      <c r="C12" s="77">
        <f>MAX(C5:C10)</f>
        <v>89.42</v>
      </c>
      <c r="D12" s="77"/>
      <c r="E12" s="77"/>
      <c r="F12" s="77"/>
      <c r="G12" s="77"/>
      <c r="H12" s="77"/>
      <c r="I12" s="77"/>
      <c r="J12" s="77"/>
      <c r="K12" s="77"/>
      <c r="L12" s="78">
        <f t="shared" ref="L12" si="1">MAX(L5:L10)</f>
        <v>0.38819999999999999</v>
      </c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/>
      <c r="BA12"/>
      <c r="BB12"/>
      <c r="BC12"/>
      <c r="BD12"/>
      <c r="BE12"/>
      <c r="BF12"/>
      <c r="BG12"/>
      <c r="BH12"/>
      <c r="BI12"/>
      <c r="BJ12"/>
      <c r="BK12"/>
      <c r="BL12"/>
    </row>
    <row r="13" spans="1:64" ht="15" thickBot="1" x14ac:dyDescent="0.35">
      <c r="A13" s="59" t="s">
        <v>2</v>
      </c>
      <c r="B13" s="67"/>
      <c r="C13" s="68">
        <f>MEDIAN(C5:C10)</f>
        <v>87.03</v>
      </c>
      <c r="D13" s="68"/>
      <c r="E13" s="68"/>
      <c r="F13" s="68"/>
      <c r="G13" s="68"/>
      <c r="H13" s="68"/>
      <c r="I13" s="68"/>
      <c r="J13" s="68"/>
      <c r="K13" s="68"/>
      <c r="L13" s="83">
        <f t="shared" ref="L13" si="2">MEDIAN(L5:L10)</f>
        <v>0.18529999999999999</v>
      </c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8"/>
      <c r="AZ13"/>
      <c r="BA13"/>
      <c r="BB13"/>
      <c r="BC13"/>
      <c r="BD13"/>
      <c r="BE13"/>
      <c r="BF13"/>
      <c r="BG13"/>
      <c r="BH13"/>
      <c r="BI13"/>
      <c r="BJ13"/>
      <c r="BK13"/>
      <c r="BL13"/>
    </row>
    <row r="14" spans="1:64" x14ac:dyDescent="0.3">
      <c r="U14" s="128"/>
      <c r="BC14"/>
      <c r="BD14"/>
      <c r="BE14"/>
      <c r="BF14"/>
      <c r="BG14"/>
      <c r="BH14"/>
      <c r="BI14"/>
      <c r="BJ14"/>
      <c r="BK14"/>
      <c r="BL14"/>
    </row>
    <row r="15" spans="1:64" ht="15" thickBot="1" x14ac:dyDescent="0.35"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</row>
    <row r="16" spans="1:64" ht="60" customHeight="1" x14ac:dyDescent="0.3">
      <c r="A16" s="40" t="s">
        <v>5</v>
      </c>
      <c r="B16" s="41" t="s">
        <v>3</v>
      </c>
      <c r="C16" s="42" t="s">
        <v>39</v>
      </c>
      <c r="D16" s="42" t="s">
        <v>358</v>
      </c>
      <c r="E16" s="42" t="s">
        <v>359</v>
      </c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</row>
    <row r="17" spans="1:64" x14ac:dyDescent="0.3">
      <c r="A17" s="26" t="s">
        <v>379</v>
      </c>
      <c r="B17" s="29">
        <v>20003079</v>
      </c>
      <c r="C17" s="30">
        <v>88.75</v>
      </c>
      <c r="D17" s="27" t="s">
        <v>366</v>
      </c>
      <c r="E17" s="92" t="s">
        <v>366</v>
      </c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</row>
    <row r="18" spans="1:64" x14ac:dyDescent="0.3">
      <c r="A18" s="2"/>
      <c r="B18" s="15"/>
      <c r="C18" s="13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</row>
    <row r="19" spans="1:64" ht="15" thickBot="1" x14ac:dyDescent="0.35">
      <c r="BB19"/>
      <c r="BC19"/>
      <c r="BD19"/>
      <c r="BE19"/>
      <c r="BF19"/>
      <c r="BG19"/>
      <c r="BH19"/>
      <c r="BI19"/>
      <c r="BJ19"/>
      <c r="BK19"/>
      <c r="BL19"/>
    </row>
    <row r="20" spans="1:64" ht="60" customHeight="1" x14ac:dyDescent="0.3">
      <c r="A20" s="64" t="s">
        <v>4</v>
      </c>
      <c r="B20" s="41" t="s">
        <v>3</v>
      </c>
      <c r="C20" s="42" t="s">
        <v>39</v>
      </c>
      <c r="D20" s="42" t="s">
        <v>116</v>
      </c>
      <c r="E20" s="42" t="s">
        <v>117</v>
      </c>
      <c r="F20" s="42" t="s">
        <v>42</v>
      </c>
      <c r="G20" s="42" t="s">
        <v>43</v>
      </c>
      <c r="H20" s="42" t="s">
        <v>44</v>
      </c>
      <c r="I20" s="42" t="s">
        <v>45</v>
      </c>
      <c r="J20" s="42" t="s">
        <v>46</v>
      </c>
      <c r="K20" s="42" t="s">
        <v>47</v>
      </c>
      <c r="L20" s="42" t="s">
        <v>48</v>
      </c>
      <c r="M20" s="42" t="s">
        <v>49</v>
      </c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</row>
    <row r="21" spans="1:64" x14ac:dyDescent="0.3">
      <c r="A21" s="26" t="s">
        <v>382</v>
      </c>
      <c r="B21" s="29">
        <v>20003909</v>
      </c>
      <c r="C21" s="34">
        <v>94.27</v>
      </c>
      <c r="D21" s="28" t="s">
        <v>367</v>
      </c>
      <c r="E21" s="28" t="s">
        <v>368</v>
      </c>
      <c r="F21" s="28" t="s">
        <v>369</v>
      </c>
      <c r="G21" s="28" t="s">
        <v>370</v>
      </c>
      <c r="H21" s="28" t="s">
        <v>369</v>
      </c>
      <c r="I21" s="28" t="s">
        <v>371</v>
      </c>
      <c r="J21" s="28" t="s">
        <v>369</v>
      </c>
      <c r="K21" s="28" t="s">
        <v>369</v>
      </c>
      <c r="L21" s="28" t="s">
        <v>371</v>
      </c>
      <c r="M21" s="28" t="s">
        <v>370</v>
      </c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</row>
    <row r="22" spans="1:64" x14ac:dyDescent="0.3">
      <c r="A22" s="26" t="s">
        <v>382</v>
      </c>
      <c r="B22" s="29">
        <v>20004011</v>
      </c>
      <c r="C22" s="34">
        <v>95.91</v>
      </c>
      <c r="D22" s="28" t="s">
        <v>367</v>
      </c>
      <c r="E22" s="28" t="s">
        <v>368</v>
      </c>
      <c r="F22" s="28" t="s">
        <v>369</v>
      </c>
      <c r="G22" s="28" t="s">
        <v>370</v>
      </c>
      <c r="H22" s="28" t="s">
        <v>369</v>
      </c>
      <c r="I22" s="28" t="s">
        <v>371</v>
      </c>
      <c r="J22" s="28" t="s">
        <v>369</v>
      </c>
      <c r="K22" s="28" t="s">
        <v>369</v>
      </c>
      <c r="L22" s="28" t="s">
        <v>371</v>
      </c>
      <c r="M22" s="28" t="s">
        <v>370</v>
      </c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</row>
    <row r="23" spans="1:64" x14ac:dyDescent="0.3">
      <c r="A23" s="55" t="s">
        <v>0</v>
      </c>
      <c r="B23" s="72"/>
      <c r="C23" s="75">
        <f>MIN(C21:C22)</f>
        <v>94.27</v>
      </c>
      <c r="D23" s="146"/>
      <c r="E23" s="152"/>
      <c r="F23" s="86"/>
      <c r="G23" s="75"/>
      <c r="H23" s="75"/>
      <c r="I23" s="75"/>
      <c r="J23" s="75"/>
      <c r="K23" s="75"/>
      <c r="L23" s="75"/>
      <c r="M23" s="75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</row>
    <row r="24" spans="1:64" x14ac:dyDescent="0.3">
      <c r="A24" s="57" t="s">
        <v>1</v>
      </c>
      <c r="B24" s="76"/>
      <c r="C24" s="81">
        <f>MAX(C21:C22)</f>
        <v>95.91</v>
      </c>
      <c r="D24" s="80"/>
      <c r="E24" s="153"/>
      <c r="F24" s="88"/>
      <c r="G24" s="82"/>
      <c r="H24" s="82"/>
      <c r="I24" s="82"/>
      <c r="J24" s="82"/>
      <c r="K24" s="82"/>
      <c r="L24" s="82"/>
      <c r="M24" s="82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</row>
    <row r="25" spans="1:64" ht="15" thickBot="1" x14ac:dyDescent="0.35">
      <c r="A25" s="59" t="s">
        <v>2</v>
      </c>
      <c r="B25" s="67"/>
      <c r="C25" s="85">
        <f>MEDIAN(C21:C22)</f>
        <v>95.09</v>
      </c>
      <c r="D25" s="84"/>
      <c r="E25" s="154"/>
      <c r="F25" s="89"/>
      <c r="G25" s="131"/>
      <c r="H25" s="131"/>
      <c r="I25" s="131"/>
      <c r="J25" s="131"/>
      <c r="K25" s="131"/>
      <c r="L25" s="131"/>
      <c r="M25" s="131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</row>
    <row r="26" spans="1:64" x14ac:dyDescent="0.3">
      <c r="BC26"/>
      <c r="BD26"/>
      <c r="BE26"/>
      <c r="BF26"/>
      <c r="BG26"/>
      <c r="BH26"/>
      <c r="BI26"/>
      <c r="BJ26"/>
      <c r="BK26"/>
      <c r="BL26"/>
    </row>
    <row r="27" spans="1:64" ht="15" thickBot="1" x14ac:dyDescent="0.35">
      <c r="BC27"/>
      <c r="BD27"/>
      <c r="BE27"/>
      <c r="BF27"/>
      <c r="BG27"/>
      <c r="BH27"/>
      <c r="BI27"/>
      <c r="BJ27"/>
      <c r="BK27"/>
      <c r="BL27"/>
    </row>
    <row r="28" spans="1:64" ht="60" customHeight="1" x14ac:dyDescent="0.3">
      <c r="A28" s="64" t="s">
        <v>157</v>
      </c>
      <c r="B28" s="41" t="s">
        <v>3</v>
      </c>
      <c r="C28" s="42" t="s">
        <v>55</v>
      </c>
      <c r="D28" s="42" t="s">
        <v>116</v>
      </c>
      <c r="E28" s="42" t="s">
        <v>117</v>
      </c>
      <c r="F28" s="42" t="s">
        <v>42</v>
      </c>
      <c r="G28" s="42" t="s">
        <v>43</v>
      </c>
      <c r="H28" s="42" t="s">
        <v>44</v>
      </c>
      <c r="I28" s="42" t="s">
        <v>45</v>
      </c>
      <c r="J28" s="42" t="s">
        <v>46</v>
      </c>
      <c r="K28" s="42" t="s">
        <v>47</v>
      </c>
      <c r="L28" s="42" t="s">
        <v>48</v>
      </c>
      <c r="M28" s="42" t="s">
        <v>49</v>
      </c>
      <c r="N28" s="42" t="s">
        <v>386</v>
      </c>
      <c r="O28" s="42" t="s">
        <v>387</v>
      </c>
      <c r="P28" s="42" t="s">
        <v>160</v>
      </c>
      <c r="Q28" s="42" t="s">
        <v>161</v>
      </c>
      <c r="R28" s="42" t="s">
        <v>388</v>
      </c>
      <c r="S28" s="42" t="s">
        <v>162</v>
      </c>
      <c r="T28" s="42" t="s">
        <v>163</v>
      </c>
      <c r="U28" s="42" t="s">
        <v>164</v>
      </c>
      <c r="V28" s="42" t="s">
        <v>165</v>
      </c>
      <c r="W28" s="42" t="s">
        <v>166</v>
      </c>
      <c r="X28" s="42" t="s">
        <v>167</v>
      </c>
      <c r="Y28" s="42" t="s">
        <v>168</v>
      </c>
      <c r="Z28" s="42" t="s">
        <v>169</v>
      </c>
      <c r="AA28" s="42" t="s">
        <v>170</v>
      </c>
      <c r="AB28" s="42" t="s">
        <v>395</v>
      </c>
      <c r="AC28" s="42" t="s">
        <v>396</v>
      </c>
      <c r="AD28" s="42" t="s">
        <v>171</v>
      </c>
      <c r="AE28" s="42" t="s">
        <v>172</v>
      </c>
      <c r="AF28" s="42" t="s">
        <v>397</v>
      </c>
      <c r="AG28" s="42" t="s">
        <v>398</v>
      </c>
      <c r="AH28" s="42" t="s">
        <v>173</v>
      </c>
      <c r="AI28" s="42" t="s">
        <v>399</v>
      </c>
      <c r="AJ28" s="42" t="s">
        <v>400</v>
      </c>
      <c r="AK28" s="42" t="s">
        <v>401</v>
      </c>
      <c r="AL28" s="42" t="s">
        <v>174</v>
      </c>
      <c r="AM28" s="42" t="s">
        <v>402</v>
      </c>
      <c r="AN28" s="42" t="s">
        <v>403</v>
      </c>
      <c r="AO28" s="42" t="s">
        <v>175</v>
      </c>
      <c r="AP28" s="42" t="s">
        <v>404</v>
      </c>
      <c r="AQ28" s="42" t="s">
        <v>405</v>
      </c>
      <c r="AR28" s="42" t="s">
        <v>406</v>
      </c>
      <c r="AS28" s="42" t="s">
        <v>176</v>
      </c>
      <c r="AT28" s="42" t="s">
        <v>177</v>
      </c>
      <c r="AU28" s="42" t="s">
        <v>180</v>
      </c>
      <c r="AV28" s="42" t="s">
        <v>181</v>
      </c>
      <c r="AW28" s="42" t="s">
        <v>182</v>
      </c>
      <c r="AX28" s="42" t="s">
        <v>183</v>
      </c>
      <c r="BL28"/>
    </row>
    <row r="29" spans="1:64" x14ac:dyDescent="0.3">
      <c r="A29" s="26" t="s">
        <v>394</v>
      </c>
      <c r="B29" s="29">
        <v>20004117</v>
      </c>
      <c r="C29" s="30">
        <v>88.79</v>
      </c>
      <c r="D29" s="27" t="s">
        <v>367</v>
      </c>
      <c r="E29" s="27" t="s">
        <v>368</v>
      </c>
      <c r="F29" s="27" t="s">
        <v>369</v>
      </c>
      <c r="G29" s="28" t="s">
        <v>370</v>
      </c>
      <c r="H29" s="28" t="s">
        <v>369</v>
      </c>
      <c r="I29" s="28" t="s">
        <v>371</v>
      </c>
      <c r="J29" s="28" t="s">
        <v>369</v>
      </c>
      <c r="K29" s="28" t="s">
        <v>369</v>
      </c>
      <c r="L29" s="28" t="s">
        <v>371</v>
      </c>
      <c r="M29" s="28" t="s">
        <v>370</v>
      </c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/>
      <c r="AZ29" s="14"/>
      <c r="BA29" s="14"/>
      <c r="BB29" s="14"/>
      <c r="BC29" s="14"/>
      <c r="BD29" s="13"/>
      <c r="BE29"/>
      <c r="BF29"/>
      <c r="BG29"/>
      <c r="BH29"/>
      <c r="BI29"/>
      <c r="BJ29"/>
      <c r="BK29"/>
      <c r="BL29"/>
    </row>
    <row r="30" spans="1:64" x14ac:dyDescent="0.3">
      <c r="A30" s="26" t="s">
        <v>394</v>
      </c>
      <c r="B30" s="29">
        <v>20004117</v>
      </c>
      <c r="C30" s="30">
        <v>88.54</v>
      </c>
      <c r="D30" s="27" t="s">
        <v>367</v>
      </c>
      <c r="E30" s="27" t="s">
        <v>368</v>
      </c>
      <c r="F30" s="27" t="s">
        <v>369</v>
      </c>
      <c r="G30" s="28" t="s">
        <v>370</v>
      </c>
      <c r="H30" s="28" t="s">
        <v>369</v>
      </c>
      <c r="I30" s="28" t="s">
        <v>371</v>
      </c>
      <c r="J30" s="28" t="s">
        <v>369</v>
      </c>
      <c r="K30" s="28">
        <v>0.12180000000000001</v>
      </c>
      <c r="L30" s="28" t="s">
        <v>371</v>
      </c>
      <c r="M30" s="28" t="s">
        <v>370</v>
      </c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/>
      <c r="AZ30" s="14"/>
      <c r="BA30" s="14"/>
      <c r="BB30" s="14"/>
      <c r="BC30" s="14"/>
      <c r="BD30" s="13"/>
      <c r="BE30"/>
      <c r="BF30"/>
      <c r="BG30"/>
      <c r="BH30"/>
      <c r="BI30"/>
      <c r="BJ30"/>
      <c r="BK30"/>
      <c r="BL30"/>
    </row>
    <row r="31" spans="1:64" x14ac:dyDescent="0.3">
      <c r="A31" s="26" t="s">
        <v>393</v>
      </c>
      <c r="B31" s="29">
        <v>20004117</v>
      </c>
      <c r="C31" s="30">
        <v>89.27</v>
      </c>
      <c r="D31" s="27" t="s">
        <v>367</v>
      </c>
      <c r="E31" s="27" t="s">
        <v>368</v>
      </c>
      <c r="F31" s="31">
        <v>1.161</v>
      </c>
      <c r="G31" s="28" t="s">
        <v>370</v>
      </c>
      <c r="H31" s="28" t="s">
        <v>369</v>
      </c>
      <c r="I31" s="28">
        <v>5.8000000000000003E-2</v>
      </c>
      <c r="J31" s="28" t="s">
        <v>369</v>
      </c>
      <c r="K31" s="28">
        <v>59.32</v>
      </c>
      <c r="L31" s="28" t="s">
        <v>371</v>
      </c>
      <c r="M31" s="28" t="s">
        <v>370</v>
      </c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/>
      <c r="AZ31" s="14"/>
      <c r="BA31" s="14"/>
      <c r="BB31" s="14"/>
      <c r="BC31" s="14"/>
      <c r="BD31" s="13"/>
      <c r="BE31"/>
      <c r="BF31"/>
      <c r="BG31"/>
      <c r="BH31"/>
      <c r="BI31"/>
      <c r="BJ31"/>
      <c r="BK31"/>
      <c r="BL31"/>
    </row>
    <row r="32" spans="1:64" x14ac:dyDescent="0.3">
      <c r="A32" s="26" t="s">
        <v>389</v>
      </c>
      <c r="B32" s="29">
        <v>20003413</v>
      </c>
      <c r="C32" s="31"/>
      <c r="D32" s="27"/>
      <c r="E32" s="27"/>
      <c r="F32" s="27"/>
      <c r="G32" s="28"/>
      <c r="H32" s="28"/>
      <c r="I32" s="28"/>
      <c r="J32" s="28"/>
      <c r="K32" s="28"/>
      <c r="L32" s="28"/>
      <c r="M32" s="28"/>
      <c r="N32" s="28" t="s">
        <v>390</v>
      </c>
      <c r="O32" s="28" t="s">
        <v>390</v>
      </c>
      <c r="P32" s="28" t="s">
        <v>391</v>
      </c>
      <c r="Q32" s="28" t="s">
        <v>391</v>
      </c>
      <c r="R32" s="28" t="s">
        <v>391</v>
      </c>
      <c r="S32" s="28" t="s">
        <v>390</v>
      </c>
      <c r="T32" s="28" t="s">
        <v>391</v>
      </c>
      <c r="U32" s="28" t="s">
        <v>390</v>
      </c>
      <c r="V32" s="28" t="s">
        <v>390</v>
      </c>
      <c r="W32" s="28" t="s">
        <v>391</v>
      </c>
      <c r="X32" s="28" t="s">
        <v>390</v>
      </c>
      <c r="Y32" s="28" t="s">
        <v>391</v>
      </c>
      <c r="Z32" s="28" t="s">
        <v>390</v>
      </c>
      <c r="AA32" s="28" t="s">
        <v>390</v>
      </c>
      <c r="AB32" s="28" t="s">
        <v>390</v>
      </c>
      <c r="AC32" s="28"/>
      <c r="AD32" s="28" t="s">
        <v>390</v>
      </c>
      <c r="AE32" s="28" t="s">
        <v>390</v>
      </c>
      <c r="AF32" s="28" t="s">
        <v>390</v>
      </c>
      <c r="AG32" s="28"/>
      <c r="AH32" s="28" t="s">
        <v>390</v>
      </c>
      <c r="AI32" s="28"/>
      <c r="AJ32" s="28"/>
      <c r="AK32" s="28" t="s">
        <v>390</v>
      </c>
      <c r="AL32" s="28" t="s">
        <v>390</v>
      </c>
      <c r="AM32" s="28" t="s">
        <v>390</v>
      </c>
      <c r="AN32" s="28" t="s">
        <v>390</v>
      </c>
      <c r="AO32" s="28" t="s">
        <v>390</v>
      </c>
      <c r="AP32" s="28"/>
      <c r="AQ32" s="28" t="s">
        <v>390</v>
      </c>
      <c r="AR32" s="28" t="s">
        <v>392</v>
      </c>
      <c r="AS32" s="28"/>
      <c r="AT32" s="28"/>
      <c r="AU32" s="28"/>
      <c r="AV32" s="28"/>
      <c r="AW32" s="28"/>
      <c r="AX32" s="28"/>
      <c r="AY32"/>
      <c r="AZ32" s="14"/>
      <c r="BA32" s="14"/>
      <c r="BB32" s="14"/>
      <c r="BC32" s="14"/>
      <c r="BD32" s="13"/>
      <c r="BE32"/>
      <c r="BF32"/>
      <c r="BG32"/>
      <c r="BH32"/>
      <c r="BI32"/>
      <c r="BJ32"/>
      <c r="BK32"/>
      <c r="BL32"/>
    </row>
    <row r="33" spans="1:201" x14ac:dyDescent="0.3">
      <c r="A33" s="26" t="s">
        <v>389</v>
      </c>
      <c r="B33" s="29">
        <v>20003482</v>
      </c>
      <c r="C33" s="27"/>
      <c r="D33" s="27"/>
      <c r="E33" s="30"/>
      <c r="F33" s="30"/>
      <c r="G33" s="34"/>
      <c r="H33" s="34"/>
      <c r="I33" s="34"/>
      <c r="J33" s="34"/>
      <c r="K33" s="34"/>
      <c r="L33" s="34"/>
      <c r="M33" s="34"/>
      <c r="N33" s="34" t="s">
        <v>390</v>
      </c>
      <c r="O33" s="34" t="s">
        <v>390</v>
      </c>
      <c r="P33" s="34" t="s">
        <v>391</v>
      </c>
      <c r="Q33" s="34" t="s">
        <v>391</v>
      </c>
      <c r="R33" s="34" t="s">
        <v>391</v>
      </c>
      <c r="S33" s="34" t="s">
        <v>390</v>
      </c>
      <c r="T33" s="34" t="s">
        <v>390</v>
      </c>
      <c r="U33" s="34" t="s">
        <v>391</v>
      </c>
      <c r="V33" s="34" t="s">
        <v>390</v>
      </c>
      <c r="W33" s="34" t="s">
        <v>391</v>
      </c>
      <c r="X33" s="34" t="s">
        <v>390</v>
      </c>
      <c r="Y33" s="34" t="s">
        <v>391</v>
      </c>
      <c r="Z33" s="34" t="s">
        <v>391</v>
      </c>
      <c r="AA33" s="34" t="s">
        <v>391</v>
      </c>
      <c r="AB33" s="34"/>
      <c r="AC33" s="34" t="s">
        <v>390</v>
      </c>
      <c r="AD33" s="34" t="s">
        <v>390</v>
      </c>
      <c r="AE33" s="34" t="s">
        <v>390</v>
      </c>
      <c r="AF33" s="34"/>
      <c r="AG33" s="34" t="s">
        <v>391</v>
      </c>
      <c r="AH33" s="34" t="s">
        <v>390</v>
      </c>
      <c r="AI33" s="34" t="s">
        <v>391</v>
      </c>
      <c r="AJ33" s="34" t="s">
        <v>391</v>
      </c>
      <c r="AK33" s="34"/>
      <c r="AL33" s="34" t="s">
        <v>390</v>
      </c>
      <c r="AM33" s="34" t="s">
        <v>390</v>
      </c>
      <c r="AN33" s="34" t="s">
        <v>390</v>
      </c>
      <c r="AO33" s="34" t="s">
        <v>390</v>
      </c>
      <c r="AP33" s="34" t="s">
        <v>390</v>
      </c>
      <c r="AQ33" s="34" t="s">
        <v>390</v>
      </c>
      <c r="AR33" s="34" t="s">
        <v>392</v>
      </c>
      <c r="AS33" s="34"/>
      <c r="AT33" s="34"/>
      <c r="AU33" s="34"/>
      <c r="AV33" s="34"/>
      <c r="AW33" s="34"/>
      <c r="AX33" s="34"/>
      <c r="AY33" s="14"/>
      <c r="AZ33"/>
      <c r="BA33"/>
      <c r="BB33"/>
      <c r="BC33"/>
      <c r="BD33" s="13"/>
      <c r="BE33"/>
      <c r="BF33"/>
      <c r="BG33"/>
      <c r="BH33"/>
      <c r="BI33"/>
      <c r="BJ33"/>
      <c r="BK33"/>
      <c r="BL33"/>
    </row>
    <row r="34" spans="1:201" x14ac:dyDescent="0.3">
      <c r="A34" s="26" t="s">
        <v>389</v>
      </c>
      <c r="B34" s="29">
        <v>20003717</v>
      </c>
      <c r="C34" s="31"/>
      <c r="D34" s="27"/>
      <c r="E34" s="27"/>
      <c r="F34" s="30"/>
      <c r="G34" s="28"/>
      <c r="H34" s="28"/>
      <c r="I34" s="28"/>
      <c r="J34" s="28"/>
      <c r="K34" s="28"/>
      <c r="L34" s="28"/>
      <c r="M34" s="28"/>
      <c r="N34" s="28" t="s">
        <v>390</v>
      </c>
      <c r="O34" s="28" t="s">
        <v>390</v>
      </c>
      <c r="P34" s="28" t="s">
        <v>391</v>
      </c>
      <c r="Q34" s="28" t="s">
        <v>391</v>
      </c>
      <c r="R34" s="28" t="s">
        <v>390</v>
      </c>
      <c r="S34" s="28" t="s">
        <v>390</v>
      </c>
      <c r="T34" s="28" t="s">
        <v>391</v>
      </c>
      <c r="U34" s="28" t="s">
        <v>390</v>
      </c>
      <c r="V34" s="28" t="s">
        <v>390</v>
      </c>
      <c r="W34" s="28" t="s">
        <v>390</v>
      </c>
      <c r="X34" s="28" t="s">
        <v>390</v>
      </c>
      <c r="Y34" s="28" t="s">
        <v>390</v>
      </c>
      <c r="Z34" s="28" t="s">
        <v>390</v>
      </c>
      <c r="AA34" s="28" t="s">
        <v>390</v>
      </c>
      <c r="AB34" s="28" t="s">
        <v>390</v>
      </c>
      <c r="AC34" s="28"/>
      <c r="AD34" s="28" t="s">
        <v>390</v>
      </c>
      <c r="AE34" s="28" t="s">
        <v>390</v>
      </c>
      <c r="AF34" s="28" t="s">
        <v>390</v>
      </c>
      <c r="AG34" s="28"/>
      <c r="AH34" s="28" t="s">
        <v>390</v>
      </c>
      <c r="AI34" s="28"/>
      <c r="AJ34" s="28"/>
      <c r="AK34" s="28" t="s">
        <v>390</v>
      </c>
      <c r="AL34" s="28" t="s">
        <v>390</v>
      </c>
      <c r="AM34" s="28"/>
      <c r="AN34" s="28"/>
      <c r="AO34" s="28" t="s">
        <v>390</v>
      </c>
      <c r="AP34" s="28"/>
      <c r="AQ34" s="28"/>
      <c r="AR34" s="28"/>
      <c r="AS34" s="28"/>
      <c r="AT34" s="28"/>
      <c r="AU34" s="28"/>
      <c r="AV34" s="28"/>
      <c r="AW34" s="28"/>
      <c r="AX34" s="28"/>
      <c r="AY34" s="14"/>
      <c r="AZ34"/>
      <c r="BA34"/>
      <c r="BB34"/>
      <c r="BC34"/>
      <c r="BD34" s="13"/>
      <c r="BE34"/>
      <c r="BF34"/>
      <c r="BG34"/>
      <c r="BH34"/>
      <c r="BI34"/>
      <c r="BJ34"/>
      <c r="BK34"/>
      <c r="BL34"/>
    </row>
    <row r="35" spans="1:201" x14ac:dyDescent="0.3">
      <c r="A35" s="26" t="s">
        <v>389</v>
      </c>
      <c r="B35" s="29">
        <v>20003717</v>
      </c>
      <c r="C35" s="31"/>
      <c r="D35" s="27"/>
      <c r="E35" s="27"/>
      <c r="F35" s="27"/>
      <c r="G35" s="28"/>
      <c r="H35" s="28"/>
      <c r="I35" s="28"/>
      <c r="J35" s="28"/>
      <c r="K35" s="28"/>
      <c r="L35" s="28"/>
      <c r="M35" s="28"/>
      <c r="N35" s="28" t="s">
        <v>390</v>
      </c>
      <c r="O35" s="28" t="s">
        <v>391</v>
      </c>
      <c r="P35" s="28" t="s">
        <v>391</v>
      </c>
      <c r="Q35" s="28" t="s">
        <v>391</v>
      </c>
      <c r="R35" s="28" t="s">
        <v>391</v>
      </c>
      <c r="S35" s="28" t="s">
        <v>391</v>
      </c>
      <c r="T35" s="28" t="s">
        <v>390</v>
      </c>
      <c r="U35" s="28" t="s">
        <v>390</v>
      </c>
      <c r="V35" s="28" t="s">
        <v>390</v>
      </c>
      <c r="W35" s="28" t="s">
        <v>390</v>
      </c>
      <c r="X35" s="28" t="s">
        <v>390</v>
      </c>
      <c r="Y35" s="28" t="s">
        <v>390</v>
      </c>
      <c r="Z35" s="28" t="s">
        <v>391</v>
      </c>
      <c r="AA35" s="28" t="s">
        <v>390</v>
      </c>
      <c r="AB35" s="28"/>
      <c r="AC35" s="28"/>
      <c r="AD35" s="28" t="s">
        <v>390</v>
      </c>
      <c r="AE35" s="28" t="s">
        <v>390</v>
      </c>
      <c r="AF35" s="28"/>
      <c r="AG35" s="28"/>
      <c r="AH35" s="28" t="s">
        <v>390</v>
      </c>
      <c r="AI35" s="28"/>
      <c r="AJ35" s="28"/>
      <c r="AK35" s="28"/>
      <c r="AL35" s="28" t="s">
        <v>390</v>
      </c>
      <c r="AM35" s="28"/>
      <c r="AN35" s="28"/>
      <c r="AO35" s="28" t="s">
        <v>390</v>
      </c>
      <c r="AP35" s="28"/>
      <c r="AQ35" s="28" t="s">
        <v>390</v>
      </c>
      <c r="AR35" s="28"/>
      <c r="AS35" s="28" t="s">
        <v>390</v>
      </c>
      <c r="AT35" s="28" t="s">
        <v>390</v>
      </c>
      <c r="AU35" s="28" t="s">
        <v>390</v>
      </c>
      <c r="AV35" s="28" t="s">
        <v>390</v>
      </c>
      <c r="AW35" s="28" t="s">
        <v>390</v>
      </c>
      <c r="AX35" s="28" t="s">
        <v>390</v>
      </c>
      <c r="AY35" s="14"/>
      <c r="AZ35"/>
      <c r="BA35"/>
      <c r="BB35"/>
      <c r="BC35"/>
      <c r="BD35" s="13"/>
      <c r="BE35"/>
      <c r="BF35"/>
      <c r="BG35"/>
      <c r="BH35"/>
      <c r="BI35"/>
      <c r="BJ35"/>
      <c r="BK35"/>
      <c r="BL35"/>
    </row>
    <row r="36" spans="1:201" x14ac:dyDescent="0.3">
      <c r="A36" s="55" t="s">
        <v>0</v>
      </c>
      <c r="B36" s="65"/>
      <c r="C36" s="147">
        <f>MIN(C29:C35)</f>
        <v>88.54</v>
      </c>
      <c r="D36" s="147"/>
      <c r="E36" s="147"/>
      <c r="F36" s="147"/>
      <c r="G36" s="147"/>
      <c r="H36" s="147"/>
      <c r="I36" s="147"/>
      <c r="J36" s="147"/>
      <c r="K36" s="147">
        <f t="shared" ref="K36" si="3">MIN(K29:K35)</f>
        <v>0.12180000000000001</v>
      </c>
      <c r="L36" s="147"/>
      <c r="M36" s="147"/>
      <c r="N36" s="147"/>
      <c r="O36" s="147"/>
      <c r="P36" s="147"/>
      <c r="Q36" s="147"/>
      <c r="R36" s="147"/>
      <c r="S36" s="147"/>
      <c r="T36" s="147"/>
      <c r="U36" s="147"/>
      <c r="V36" s="147"/>
      <c r="W36" s="147"/>
      <c r="X36" s="147"/>
      <c r="Y36" s="147"/>
      <c r="Z36" s="147"/>
      <c r="AA36" s="147"/>
      <c r="AB36" s="147"/>
      <c r="AC36" s="147"/>
      <c r="AD36" s="147"/>
      <c r="AE36" s="147"/>
      <c r="AF36" s="147"/>
      <c r="AG36" s="147"/>
      <c r="AH36" s="147"/>
      <c r="AI36" s="147"/>
      <c r="AJ36" s="147"/>
      <c r="AK36" s="147"/>
      <c r="AL36" s="147"/>
      <c r="AM36" s="147"/>
      <c r="AN36" s="147"/>
      <c r="AO36" s="147"/>
      <c r="AP36" s="147"/>
      <c r="AQ36" s="147"/>
      <c r="AR36" s="147"/>
      <c r="AS36" s="147"/>
      <c r="AT36" s="147"/>
      <c r="AU36" s="147"/>
      <c r="AV36" s="147"/>
      <c r="AW36" s="147"/>
      <c r="AX36" s="147"/>
      <c r="BB36"/>
      <c r="BC36"/>
      <c r="BD36"/>
      <c r="BE36"/>
      <c r="BF36"/>
      <c r="BG36"/>
      <c r="BH36"/>
      <c r="BI36"/>
      <c r="BJ36"/>
      <c r="BK36"/>
      <c r="BL36"/>
    </row>
    <row r="37" spans="1:201" x14ac:dyDescent="0.3">
      <c r="A37" s="57" t="s">
        <v>1</v>
      </c>
      <c r="B37" s="66"/>
      <c r="C37" s="159">
        <f>MAX(C29:C35)</f>
        <v>89.27</v>
      </c>
      <c r="D37" s="159"/>
      <c r="E37" s="159"/>
      <c r="F37" s="159"/>
      <c r="G37" s="159"/>
      <c r="H37" s="159"/>
      <c r="I37" s="159"/>
      <c r="J37" s="159"/>
      <c r="K37" s="159">
        <f t="shared" ref="K37" si="4">MAX(K29:K35)</f>
        <v>59.32</v>
      </c>
      <c r="L37" s="159"/>
      <c r="M37" s="159"/>
      <c r="N37" s="159"/>
      <c r="O37" s="159"/>
      <c r="P37" s="159"/>
      <c r="Q37" s="159"/>
      <c r="R37" s="159"/>
      <c r="S37" s="159"/>
      <c r="T37" s="159"/>
      <c r="U37" s="159"/>
      <c r="V37" s="159"/>
      <c r="W37" s="159"/>
      <c r="X37" s="159"/>
      <c r="Y37" s="159"/>
      <c r="Z37" s="159"/>
      <c r="AA37" s="159"/>
      <c r="AB37" s="159"/>
      <c r="AC37" s="159"/>
      <c r="AD37" s="159"/>
      <c r="AE37" s="159"/>
      <c r="AF37" s="159"/>
      <c r="AG37" s="159"/>
      <c r="AH37" s="159"/>
      <c r="AI37" s="159"/>
      <c r="AJ37" s="159"/>
      <c r="AK37" s="159"/>
      <c r="AL37" s="159"/>
      <c r="AM37" s="159"/>
      <c r="AN37" s="159"/>
      <c r="AO37" s="159"/>
      <c r="AP37" s="159"/>
      <c r="AQ37" s="159"/>
      <c r="AR37" s="159"/>
      <c r="AS37" s="159"/>
      <c r="AT37" s="159"/>
      <c r="AU37" s="159"/>
      <c r="AV37" s="159"/>
      <c r="AW37" s="159"/>
      <c r="AX37" s="159"/>
      <c r="BB37"/>
      <c r="BC37"/>
      <c r="BD37"/>
      <c r="BE37"/>
      <c r="BF37"/>
      <c r="BG37"/>
      <c r="BH37"/>
      <c r="BI37"/>
      <c r="BJ37"/>
      <c r="BK37"/>
      <c r="BL37"/>
    </row>
    <row r="38" spans="1:201" ht="15" thickBot="1" x14ac:dyDescent="0.35">
      <c r="A38" s="59" t="s">
        <v>2</v>
      </c>
      <c r="B38" s="67"/>
      <c r="C38" s="148">
        <f>MEDIAN(C29:C35)</f>
        <v>88.79</v>
      </c>
      <c r="D38" s="148"/>
      <c r="E38" s="148"/>
      <c r="F38" s="148"/>
      <c r="G38" s="148"/>
      <c r="H38" s="148"/>
      <c r="I38" s="148"/>
      <c r="J38" s="148"/>
      <c r="K38" s="148">
        <f t="shared" ref="K38" si="5">MEDIAN(K29:K35)</f>
        <v>29.7209</v>
      </c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BB38"/>
      <c r="BC38"/>
      <c r="BD38"/>
      <c r="BE38"/>
      <c r="BF38"/>
      <c r="BG38"/>
      <c r="BH38"/>
      <c r="BI38"/>
      <c r="BJ38"/>
      <c r="BK38"/>
      <c r="BL38"/>
    </row>
    <row r="39" spans="1:201" x14ac:dyDescent="0.3">
      <c r="BC39"/>
      <c r="BD39"/>
      <c r="BE39"/>
      <c r="BF39"/>
      <c r="BG39"/>
      <c r="BH39"/>
      <c r="BI39"/>
      <c r="BJ39"/>
      <c r="BK39"/>
      <c r="BL39"/>
    </row>
    <row r="40" spans="1:201" ht="15" thickBot="1" x14ac:dyDescent="0.35">
      <c r="A40" s="16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BI40"/>
      <c r="BJ40"/>
      <c r="BK40"/>
      <c r="BL40"/>
    </row>
    <row r="41" spans="1:201" s="2" customFormat="1" ht="60" customHeight="1" x14ac:dyDescent="0.3">
      <c r="A41" s="40" t="s">
        <v>75</v>
      </c>
      <c r="B41" s="41" t="s">
        <v>3</v>
      </c>
      <c r="C41" s="42" t="s">
        <v>39</v>
      </c>
      <c r="D41" s="42" t="s">
        <v>388</v>
      </c>
      <c r="E41" s="42" t="s">
        <v>162</v>
      </c>
      <c r="F41" s="42" t="s">
        <v>163</v>
      </c>
      <c r="G41" s="42" t="s">
        <v>164</v>
      </c>
      <c r="H41" s="42" t="s">
        <v>165</v>
      </c>
      <c r="I41" s="42" t="s">
        <v>166</v>
      </c>
      <c r="J41" s="42" t="s">
        <v>168</v>
      </c>
      <c r="K41" s="42" t="s">
        <v>169</v>
      </c>
      <c r="L41" s="42" t="s">
        <v>170</v>
      </c>
      <c r="M41" s="42" t="s">
        <v>395</v>
      </c>
      <c r="N41" s="42" t="s">
        <v>405</v>
      </c>
      <c r="O41" s="42" t="s">
        <v>176</v>
      </c>
      <c r="P41" s="42" t="s">
        <v>177</v>
      </c>
      <c r="Q41" s="42" t="s">
        <v>178</v>
      </c>
      <c r="R41" s="42" t="s">
        <v>179</v>
      </c>
      <c r="S41" s="42" t="s">
        <v>180</v>
      </c>
      <c r="T41" s="42" t="s">
        <v>420</v>
      </c>
      <c r="U41" s="42" t="s">
        <v>181</v>
      </c>
      <c r="V41" s="42" t="s">
        <v>182</v>
      </c>
      <c r="W41" s="42" t="s">
        <v>183</v>
      </c>
      <c r="X41" s="42" t="s">
        <v>421</v>
      </c>
      <c r="Y41" s="42" t="s">
        <v>184</v>
      </c>
      <c r="Z41" s="42" t="s">
        <v>185</v>
      </c>
      <c r="AA41" s="42" t="s">
        <v>186</v>
      </c>
      <c r="AB41" s="42" t="s">
        <v>187</v>
      </c>
      <c r="AC41" s="42" t="s">
        <v>188</v>
      </c>
      <c r="AD41" s="42" t="s">
        <v>189</v>
      </c>
      <c r="AE41" s="42" t="s">
        <v>190</v>
      </c>
      <c r="AF41" s="42" t="s">
        <v>191</v>
      </c>
      <c r="AG41" s="42" t="s">
        <v>192</v>
      </c>
      <c r="AH41" s="42" t="s">
        <v>193</v>
      </c>
      <c r="AI41" s="42" t="s">
        <v>194</v>
      </c>
      <c r="AJ41" s="42" t="s">
        <v>195</v>
      </c>
      <c r="AK41" s="42" t="s">
        <v>196</v>
      </c>
      <c r="AL41" s="42" t="s">
        <v>197</v>
      </c>
      <c r="AM41" s="42" t="s">
        <v>198</v>
      </c>
      <c r="AN41" s="42" t="s">
        <v>199</v>
      </c>
      <c r="AO41" s="42" t="s">
        <v>200</v>
      </c>
      <c r="AP41" s="42" t="s">
        <v>201</v>
      </c>
      <c r="AQ41" s="42" t="s">
        <v>202</v>
      </c>
      <c r="AR41" s="42" t="s">
        <v>203</v>
      </c>
      <c r="AS41" s="42" t="s">
        <v>204</v>
      </c>
      <c r="AT41" s="42" t="s">
        <v>205</v>
      </c>
      <c r="AU41" s="42" t="s">
        <v>206</v>
      </c>
      <c r="AV41" s="42" t="s">
        <v>207</v>
      </c>
      <c r="AW41" s="42" t="s">
        <v>208</v>
      </c>
      <c r="AX41" s="42" t="s">
        <v>209</v>
      </c>
      <c r="AY41" s="42" t="s">
        <v>210</v>
      </c>
      <c r="AZ41" s="42" t="s">
        <v>211</v>
      </c>
      <c r="BA41" s="42" t="s">
        <v>212</v>
      </c>
      <c r="BB41" s="42" t="s">
        <v>213</v>
      </c>
      <c r="BC41" s="42" t="s">
        <v>214</v>
      </c>
      <c r="BD41" s="42" t="s">
        <v>215</v>
      </c>
      <c r="BE41" s="42" t="s">
        <v>216</v>
      </c>
      <c r="BF41" s="42" t="s">
        <v>217</v>
      </c>
      <c r="BG41" s="42" t="s">
        <v>218</v>
      </c>
      <c r="BH41" s="42" t="s">
        <v>219</v>
      </c>
      <c r="BI41" s="42" t="s">
        <v>220</v>
      </c>
      <c r="BJ41" s="42" t="s">
        <v>221</v>
      </c>
      <c r="BK41" s="42" t="s">
        <v>222</v>
      </c>
      <c r="BL41" s="42" t="s">
        <v>223</v>
      </c>
      <c r="BM41" s="42" t="s">
        <v>224</v>
      </c>
      <c r="BN41" s="42" t="s">
        <v>225</v>
      </c>
      <c r="BO41" s="42" t="s">
        <v>226</v>
      </c>
      <c r="BP41" s="42" t="s">
        <v>227</v>
      </c>
      <c r="BQ41" s="42" t="s">
        <v>228</v>
      </c>
      <c r="BR41" s="42" t="s">
        <v>229</v>
      </c>
      <c r="BS41" s="42" t="s">
        <v>230</v>
      </c>
      <c r="BT41" s="42" t="s">
        <v>231</v>
      </c>
      <c r="BU41" s="42" t="s">
        <v>232</v>
      </c>
      <c r="BV41" s="42" t="s">
        <v>233</v>
      </c>
      <c r="BW41" s="42" t="s">
        <v>234</v>
      </c>
      <c r="BX41" s="42" t="s">
        <v>235</v>
      </c>
      <c r="BY41" s="42" t="s">
        <v>236</v>
      </c>
      <c r="BZ41" s="42" t="s">
        <v>237</v>
      </c>
      <c r="CA41" s="42" t="s">
        <v>238</v>
      </c>
      <c r="CB41" s="42" t="s">
        <v>239</v>
      </c>
      <c r="CC41" s="42" t="s">
        <v>240</v>
      </c>
      <c r="CD41" s="42" t="s">
        <v>241</v>
      </c>
      <c r="CE41" s="42" t="s">
        <v>242</v>
      </c>
      <c r="CF41" s="42" t="s">
        <v>243</v>
      </c>
      <c r="CG41" s="42" t="s">
        <v>244</v>
      </c>
      <c r="CH41" s="42" t="s">
        <v>245</v>
      </c>
      <c r="CI41" s="42" t="s">
        <v>246</v>
      </c>
      <c r="CJ41" s="42" t="s">
        <v>247</v>
      </c>
      <c r="CK41" s="42" t="s">
        <v>248</v>
      </c>
      <c r="CL41" s="42" t="s">
        <v>249</v>
      </c>
      <c r="CM41" s="42" t="s">
        <v>250</v>
      </c>
      <c r="CN41" s="42" t="s">
        <v>251</v>
      </c>
      <c r="CO41" s="42" t="s">
        <v>252</v>
      </c>
      <c r="CP41" s="42" t="s">
        <v>253</v>
      </c>
      <c r="CQ41" s="42" t="s">
        <v>254</v>
      </c>
      <c r="CR41" s="42" t="s">
        <v>255</v>
      </c>
      <c r="CS41" s="42" t="s">
        <v>256</v>
      </c>
      <c r="CT41" s="42" t="s">
        <v>257</v>
      </c>
      <c r="CU41" s="42" t="s">
        <v>258</v>
      </c>
      <c r="CV41" s="42" t="s">
        <v>259</v>
      </c>
      <c r="CW41" s="42" t="s">
        <v>260</v>
      </c>
      <c r="CX41" s="42" t="s">
        <v>261</v>
      </c>
      <c r="CY41" s="42" t="s">
        <v>262</v>
      </c>
      <c r="CZ41" s="42" t="s">
        <v>263</v>
      </c>
      <c r="DA41" s="42" t="s">
        <v>264</v>
      </c>
      <c r="DB41" s="42" t="s">
        <v>265</v>
      </c>
      <c r="DC41" s="42" t="s">
        <v>266</v>
      </c>
      <c r="DD41" s="42" t="s">
        <v>267</v>
      </c>
      <c r="DE41" s="42" t="s">
        <v>268</v>
      </c>
      <c r="DF41" s="42" t="s">
        <v>269</v>
      </c>
      <c r="DG41" s="42" t="s">
        <v>270</v>
      </c>
      <c r="DH41" s="42" t="s">
        <v>271</v>
      </c>
      <c r="DI41" s="42" t="s">
        <v>272</v>
      </c>
      <c r="DJ41" s="42" t="s">
        <v>273</v>
      </c>
      <c r="DK41" s="42" t="s">
        <v>274</v>
      </c>
      <c r="DL41" s="42" t="s">
        <v>275</v>
      </c>
      <c r="DM41" s="42" t="s">
        <v>276</v>
      </c>
      <c r="DN41" s="42" t="s">
        <v>277</v>
      </c>
      <c r="DO41" s="42" t="s">
        <v>278</v>
      </c>
      <c r="DP41" s="42" t="s">
        <v>279</v>
      </c>
      <c r="DQ41" s="42" t="s">
        <v>280</v>
      </c>
      <c r="DR41" s="42" t="s">
        <v>281</v>
      </c>
      <c r="DS41" s="42" t="s">
        <v>282</v>
      </c>
      <c r="DT41" s="42" t="s">
        <v>283</v>
      </c>
      <c r="DU41" s="42" t="s">
        <v>284</v>
      </c>
      <c r="DV41" s="42" t="s">
        <v>285</v>
      </c>
      <c r="DW41" s="42" t="s">
        <v>286</v>
      </c>
      <c r="DX41" s="42" t="s">
        <v>287</v>
      </c>
      <c r="DY41" s="42" t="s">
        <v>288</v>
      </c>
      <c r="DZ41" s="42" t="s">
        <v>289</v>
      </c>
      <c r="EA41" s="42" t="s">
        <v>290</v>
      </c>
      <c r="EB41" s="42" t="s">
        <v>291</v>
      </c>
      <c r="EC41" s="42" t="s">
        <v>292</v>
      </c>
      <c r="ED41" s="42" t="s">
        <v>293</v>
      </c>
      <c r="EE41" s="42" t="s">
        <v>294</v>
      </c>
      <c r="EF41" s="42" t="s">
        <v>295</v>
      </c>
      <c r="EG41" s="42" t="s">
        <v>296</v>
      </c>
      <c r="EH41" s="42" t="s">
        <v>297</v>
      </c>
      <c r="EI41" s="42" t="s">
        <v>298</v>
      </c>
      <c r="EJ41" s="42" t="s">
        <v>299</v>
      </c>
      <c r="EK41" s="42" t="s">
        <v>300</v>
      </c>
      <c r="EL41" s="42" t="s">
        <v>301</v>
      </c>
      <c r="EM41" s="42" t="s">
        <v>302</v>
      </c>
      <c r="EN41" s="42" t="s">
        <v>303</v>
      </c>
      <c r="EO41" s="42" t="s">
        <v>304</v>
      </c>
      <c r="EP41" s="42" t="s">
        <v>305</v>
      </c>
      <c r="EQ41" s="42" t="s">
        <v>306</v>
      </c>
      <c r="ER41" s="42" t="s">
        <v>307</v>
      </c>
      <c r="ES41" s="42" t="s">
        <v>308</v>
      </c>
      <c r="ET41" s="42" t="s">
        <v>309</v>
      </c>
      <c r="EU41" s="42" t="s">
        <v>310</v>
      </c>
      <c r="EV41" s="42" t="s">
        <v>311</v>
      </c>
      <c r="EW41" s="42" t="s">
        <v>312</v>
      </c>
      <c r="EX41" s="42" t="s">
        <v>313</v>
      </c>
      <c r="EY41" s="42" t="s">
        <v>314</v>
      </c>
      <c r="EZ41" s="42" t="s">
        <v>315</v>
      </c>
      <c r="FA41" s="42" t="s">
        <v>316</v>
      </c>
      <c r="FB41" s="42" t="s">
        <v>317</v>
      </c>
      <c r="FC41" s="166" t="s">
        <v>318</v>
      </c>
      <c r="FD41" s="166" t="s">
        <v>319</v>
      </c>
      <c r="FE41" s="166" t="s">
        <v>320</v>
      </c>
      <c r="FF41" s="166" t="s">
        <v>321</v>
      </c>
      <c r="FG41" s="166" t="s">
        <v>322</v>
      </c>
      <c r="FH41" s="166" t="s">
        <v>323</v>
      </c>
      <c r="FI41" s="166" t="s">
        <v>324</v>
      </c>
      <c r="FJ41" s="166" t="s">
        <v>422</v>
      </c>
      <c r="FK41" s="166" t="s">
        <v>325</v>
      </c>
      <c r="FL41" s="166" t="s">
        <v>326</v>
      </c>
      <c r="FM41" s="166" t="s">
        <v>327</v>
      </c>
      <c r="FN41" s="166" t="s">
        <v>328</v>
      </c>
      <c r="FO41" s="166" t="s">
        <v>329</v>
      </c>
      <c r="FP41" s="166" t="s">
        <v>330</v>
      </c>
      <c r="FQ41" s="166" t="s">
        <v>331</v>
      </c>
      <c r="FR41" s="166" t="s">
        <v>332</v>
      </c>
      <c r="FS41" s="166" t="s">
        <v>333</v>
      </c>
      <c r="FT41" s="166" t="s">
        <v>334</v>
      </c>
      <c r="FU41" s="166" t="s">
        <v>335</v>
      </c>
      <c r="FV41" s="166" t="s">
        <v>336</v>
      </c>
      <c r="FW41" s="166" t="s">
        <v>337</v>
      </c>
      <c r="FX41" s="166" t="s">
        <v>338</v>
      </c>
      <c r="FY41" s="166" t="s">
        <v>339</v>
      </c>
      <c r="FZ41" s="166" t="s">
        <v>340</v>
      </c>
      <c r="GA41" s="166" t="s">
        <v>341</v>
      </c>
      <c r="GB41" s="166" t="s">
        <v>342</v>
      </c>
      <c r="GC41" s="166" t="s">
        <v>343</v>
      </c>
      <c r="GD41" s="166" t="s">
        <v>344</v>
      </c>
      <c r="GE41" s="166" t="s">
        <v>345</v>
      </c>
      <c r="GF41" s="166" t="s">
        <v>346</v>
      </c>
      <c r="GG41" s="166" t="s">
        <v>347</v>
      </c>
      <c r="GH41" s="166" t="s">
        <v>348</v>
      </c>
      <c r="GI41" s="166" t="s">
        <v>349</v>
      </c>
      <c r="GJ41" s="166" t="s">
        <v>350</v>
      </c>
      <c r="GK41" s="166" t="s">
        <v>351</v>
      </c>
      <c r="GL41" s="166" t="s">
        <v>352</v>
      </c>
      <c r="GM41" s="166" t="s">
        <v>353</v>
      </c>
      <c r="GN41" s="166" t="s">
        <v>423</v>
      </c>
      <c r="GO41" s="166" t="s">
        <v>354</v>
      </c>
      <c r="GP41" s="42" t="s">
        <v>424</v>
      </c>
      <c r="GQ41" s="42" t="s">
        <v>358</v>
      </c>
      <c r="GR41" s="42" t="s">
        <v>359</v>
      </c>
    </row>
    <row r="42" spans="1:201" ht="15" customHeight="1" x14ac:dyDescent="0.3">
      <c r="A42" s="90" t="s">
        <v>411</v>
      </c>
      <c r="B42" s="29">
        <v>20003901</v>
      </c>
      <c r="C42" s="30"/>
      <c r="D42" s="125"/>
      <c r="E42" s="132"/>
      <c r="F42" s="31"/>
      <c r="G42" s="53"/>
      <c r="H42" s="28"/>
      <c r="I42" s="27"/>
      <c r="J42" s="27"/>
      <c r="K42" s="27"/>
      <c r="L42" s="32"/>
      <c r="M42" s="32"/>
      <c r="N42" s="30"/>
      <c r="O42" s="32"/>
      <c r="P42" s="28"/>
      <c r="Q42" s="29"/>
      <c r="R42" s="27"/>
      <c r="S42" s="27"/>
      <c r="T42" s="36"/>
      <c r="U42" s="34"/>
      <c r="V42" s="28"/>
      <c r="W42" s="28"/>
      <c r="X42" s="28"/>
      <c r="Y42" s="28" t="s">
        <v>412</v>
      </c>
      <c r="Z42" s="28" t="s">
        <v>413</v>
      </c>
      <c r="AA42" s="28" t="s">
        <v>413</v>
      </c>
      <c r="AB42" s="28" t="s">
        <v>414</v>
      </c>
      <c r="AC42" s="92" t="s">
        <v>413</v>
      </c>
      <c r="AD42" s="92" t="s">
        <v>413</v>
      </c>
      <c r="AE42" s="92" t="s">
        <v>412</v>
      </c>
      <c r="AF42" s="92" t="s">
        <v>412</v>
      </c>
      <c r="AG42" s="92" t="s">
        <v>414</v>
      </c>
      <c r="AH42" s="92" t="s">
        <v>412</v>
      </c>
      <c r="AI42" s="92" t="s">
        <v>412</v>
      </c>
      <c r="AJ42" s="92" t="s">
        <v>412</v>
      </c>
      <c r="AK42" s="92" t="s">
        <v>412</v>
      </c>
      <c r="AL42" s="92" t="s">
        <v>412</v>
      </c>
      <c r="AM42" s="92" t="s">
        <v>414</v>
      </c>
      <c r="AN42" s="92" t="s">
        <v>415</v>
      </c>
      <c r="AO42" s="92" t="s">
        <v>414</v>
      </c>
      <c r="AP42" s="92" t="s">
        <v>412</v>
      </c>
      <c r="AQ42" s="92" t="s">
        <v>413</v>
      </c>
      <c r="AR42" s="92" t="s">
        <v>414</v>
      </c>
      <c r="AS42" s="92" t="s">
        <v>413</v>
      </c>
      <c r="AT42" s="92" t="s">
        <v>412</v>
      </c>
      <c r="AU42" s="92" t="s">
        <v>412</v>
      </c>
      <c r="AV42" s="92" t="s">
        <v>413</v>
      </c>
      <c r="AW42" s="92" t="s">
        <v>413</v>
      </c>
      <c r="AX42" s="92" t="s">
        <v>412</v>
      </c>
      <c r="AY42" s="92" t="s">
        <v>412</v>
      </c>
      <c r="AZ42" s="92" t="s">
        <v>413</v>
      </c>
      <c r="BA42" s="92" t="s">
        <v>415</v>
      </c>
      <c r="BB42" s="92" t="s">
        <v>414</v>
      </c>
      <c r="BC42" s="92" t="s">
        <v>413</v>
      </c>
      <c r="BD42" s="92" t="s">
        <v>415</v>
      </c>
      <c r="BE42" s="92" t="s">
        <v>412</v>
      </c>
      <c r="BF42" s="92" t="s">
        <v>412</v>
      </c>
      <c r="BG42" s="92" t="s">
        <v>413</v>
      </c>
      <c r="BH42" s="92" t="s">
        <v>414</v>
      </c>
      <c r="BI42" s="92" t="s">
        <v>412</v>
      </c>
      <c r="BJ42" s="92" t="s">
        <v>413</v>
      </c>
      <c r="BK42" s="92" t="s">
        <v>415</v>
      </c>
      <c r="BL42" s="92" t="s">
        <v>412</v>
      </c>
      <c r="BM42" s="92" t="s">
        <v>414</v>
      </c>
      <c r="BN42" s="92" t="s">
        <v>412</v>
      </c>
      <c r="BO42" s="92" t="s">
        <v>414</v>
      </c>
      <c r="BP42" s="92" t="s">
        <v>413</v>
      </c>
      <c r="BQ42" s="92" t="s">
        <v>414</v>
      </c>
      <c r="BR42" s="92" t="s">
        <v>413</v>
      </c>
      <c r="BS42" s="92" t="s">
        <v>413</v>
      </c>
      <c r="BT42" s="92" t="s">
        <v>412</v>
      </c>
      <c r="BU42" s="92" t="s">
        <v>414</v>
      </c>
      <c r="BV42" s="92" t="s">
        <v>414</v>
      </c>
      <c r="BW42" s="92" t="s">
        <v>413</v>
      </c>
      <c r="BX42" s="92" t="s">
        <v>412</v>
      </c>
      <c r="BY42" s="92" t="s">
        <v>414</v>
      </c>
      <c r="BZ42" s="92" t="s">
        <v>413</v>
      </c>
      <c r="CA42" s="92" t="s">
        <v>414</v>
      </c>
      <c r="CB42" s="92" t="s">
        <v>412</v>
      </c>
      <c r="CC42" s="92" t="s">
        <v>413</v>
      </c>
      <c r="CD42" s="92" t="s">
        <v>412</v>
      </c>
      <c r="CE42" s="92" t="s">
        <v>412</v>
      </c>
      <c r="CF42" s="92" t="s">
        <v>416</v>
      </c>
      <c r="CG42" s="92" t="s">
        <v>412</v>
      </c>
      <c r="CH42" s="92" t="s">
        <v>412</v>
      </c>
      <c r="CI42" s="92" t="s">
        <v>412</v>
      </c>
      <c r="CJ42" s="92" t="s">
        <v>414</v>
      </c>
      <c r="CK42" s="92" t="s">
        <v>412</v>
      </c>
      <c r="CL42" s="92" t="s">
        <v>414</v>
      </c>
      <c r="CM42" s="92" t="s">
        <v>414</v>
      </c>
      <c r="CN42" s="92" t="s">
        <v>412</v>
      </c>
      <c r="CO42" s="92" t="s">
        <v>412</v>
      </c>
      <c r="CP42" s="92" t="s">
        <v>414</v>
      </c>
      <c r="CQ42" s="92" t="s">
        <v>414</v>
      </c>
      <c r="CR42" s="92" t="s">
        <v>414</v>
      </c>
      <c r="CS42" s="92" t="s">
        <v>412</v>
      </c>
      <c r="CT42" s="92" t="s">
        <v>412</v>
      </c>
      <c r="CU42" s="92" t="s">
        <v>412</v>
      </c>
      <c r="CV42" s="92" t="s">
        <v>412</v>
      </c>
      <c r="CW42" s="92" t="s">
        <v>417</v>
      </c>
      <c r="CX42" s="92" t="s">
        <v>413</v>
      </c>
      <c r="CY42" s="92" t="s">
        <v>418</v>
      </c>
      <c r="CZ42" s="92" t="s">
        <v>413</v>
      </c>
      <c r="DA42" s="92" t="s">
        <v>413</v>
      </c>
      <c r="DB42" s="92" t="s">
        <v>414</v>
      </c>
      <c r="DC42" s="92" t="s">
        <v>412</v>
      </c>
      <c r="DD42" s="92" t="s">
        <v>414</v>
      </c>
      <c r="DE42" s="92" t="s">
        <v>412</v>
      </c>
      <c r="DF42" s="92" t="s">
        <v>413</v>
      </c>
      <c r="DG42" s="92" t="s">
        <v>415</v>
      </c>
      <c r="DH42" s="92" t="s">
        <v>414</v>
      </c>
      <c r="DI42" s="92" t="s">
        <v>414</v>
      </c>
      <c r="DJ42" s="92" t="s">
        <v>412</v>
      </c>
      <c r="DK42" s="92" t="s">
        <v>414</v>
      </c>
      <c r="DL42" s="92" t="s">
        <v>412</v>
      </c>
      <c r="DM42" s="92" t="s">
        <v>413</v>
      </c>
      <c r="DN42" s="92" t="s">
        <v>414</v>
      </c>
      <c r="DO42" s="92" t="s">
        <v>412</v>
      </c>
      <c r="DP42" s="92" t="s">
        <v>418</v>
      </c>
      <c r="DQ42" s="92" t="s">
        <v>414</v>
      </c>
      <c r="DR42" s="92" t="s">
        <v>414</v>
      </c>
      <c r="DS42" s="92" t="s">
        <v>416</v>
      </c>
      <c r="DT42" s="92" t="s">
        <v>413</v>
      </c>
      <c r="DU42" s="92" t="s">
        <v>414</v>
      </c>
      <c r="DV42" s="92" t="s">
        <v>414</v>
      </c>
      <c r="DW42" s="92" t="s">
        <v>416</v>
      </c>
      <c r="DX42" s="92" t="s">
        <v>413</v>
      </c>
      <c r="DY42" s="92" t="s">
        <v>412</v>
      </c>
      <c r="DZ42" s="92" t="s">
        <v>413</v>
      </c>
      <c r="EA42" s="92" t="s">
        <v>414</v>
      </c>
      <c r="EB42" s="92" t="s">
        <v>412</v>
      </c>
      <c r="EC42" s="92" t="s">
        <v>419</v>
      </c>
      <c r="ED42" s="92" t="s">
        <v>412</v>
      </c>
      <c r="EE42" s="92" t="s">
        <v>414</v>
      </c>
      <c r="EF42" s="92" t="s">
        <v>417</v>
      </c>
      <c r="EG42" s="92" t="s">
        <v>412</v>
      </c>
      <c r="EH42" s="92" t="s">
        <v>412</v>
      </c>
      <c r="EI42" s="92" t="s">
        <v>412</v>
      </c>
      <c r="EJ42" s="92" t="s">
        <v>412</v>
      </c>
      <c r="EK42" s="92" t="s">
        <v>414</v>
      </c>
      <c r="EL42" s="92" t="s">
        <v>413</v>
      </c>
      <c r="EM42" s="92" t="s">
        <v>419</v>
      </c>
      <c r="EN42" s="92" t="s">
        <v>414</v>
      </c>
      <c r="EO42" s="92" t="s">
        <v>413</v>
      </c>
      <c r="EP42" s="92" t="s">
        <v>413</v>
      </c>
      <c r="EQ42" s="92" t="s">
        <v>412</v>
      </c>
      <c r="ER42" s="92" t="s">
        <v>412</v>
      </c>
      <c r="ES42" s="92" t="s">
        <v>414</v>
      </c>
      <c r="ET42" s="92" t="s">
        <v>413</v>
      </c>
      <c r="EU42" s="92" t="s">
        <v>415</v>
      </c>
      <c r="EV42" s="92" t="s">
        <v>412</v>
      </c>
      <c r="EW42" s="92" t="s">
        <v>412</v>
      </c>
      <c r="EX42" s="92" t="s">
        <v>412</v>
      </c>
      <c r="EY42" s="92" t="s">
        <v>412</v>
      </c>
      <c r="EZ42" s="92" t="s">
        <v>412</v>
      </c>
      <c r="FA42" s="92" t="s">
        <v>414</v>
      </c>
      <c r="FB42" s="92" t="s">
        <v>412</v>
      </c>
      <c r="FC42" s="92" t="s">
        <v>414</v>
      </c>
      <c r="FD42" s="92" t="s">
        <v>412</v>
      </c>
      <c r="FE42" s="92" t="s">
        <v>412</v>
      </c>
      <c r="FF42" s="92" t="s">
        <v>414</v>
      </c>
      <c r="FG42" s="92" t="s">
        <v>413</v>
      </c>
      <c r="FH42" s="92" t="s">
        <v>412</v>
      </c>
      <c r="FI42" s="92" t="s">
        <v>412</v>
      </c>
      <c r="FJ42" s="92" t="s">
        <v>417</v>
      </c>
      <c r="FK42" s="92" t="s">
        <v>413</v>
      </c>
      <c r="FL42" s="92" t="s">
        <v>412</v>
      </c>
      <c r="FM42" s="92" t="s">
        <v>412</v>
      </c>
      <c r="FN42" s="92" t="s">
        <v>412</v>
      </c>
      <c r="FO42" s="92" t="s">
        <v>412</v>
      </c>
      <c r="FP42" s="92" t="s">
        <v>412</v>
      </c>
      <c r="FQ42" s="92" t="s">
        <v>412</v>
      </c>
      <c r="FR42" s="92" t="s">
        <v>414</v>
      </c>
      <c r="FS42" s="92" t="s">
        <v>412</v>
      </c>
      <c r="FT42" s="92" t="s">
        <v>413</v>
      </c>
      <c r="FU42" s="92" t="s">
        <v>412</v>
      </c>
      <c r="FV42" s="92" t="s">
        <v>412</v>
      </c>
      <c r="FW42" s="92" t="s">
        <v>414</v>
      </c>
      <c r="FX42" s="92" t="s">
        <v>415</v>
      </c>
      <c r="FY42" s="92" t="s">
        <v>414</v>
      </c>
      <c r="FZ42" s="92" t="s">
        <v>412</v>
      </c>
      <c r="GA42" s="92" t="s">
        <v>414</v>
      </c>
      <c r="GB42" s="92" t="s">
        <v>414</v>
      </c>
      <c r="GC42" s="92" t="s">
        <v>413</v>
      </c>
      <c r="GD42" s="92" t="s">
        <v>412</v>
      </c>
      <c r="GE42" s="92" t="s">
        <v>414</v>
      </c>
      <c r="GF42" s="92" t="s">
        <v>413</v>
      </c>
      <c r="GG42" s="92" t="s">
        <v>412</v>
      </c>
      <c r="GH42" s="92" t="s">
        <v>412</v>
      </c>
      <c r="GI42" s="92" t="s">
        <v>414</v>
      </c>
      <c r="GJ42" s="92" t="s">
        <v>416</v>
      </c>
      <c r="GK42" s="92" t="s">
        <v>413</v>
      </c>
      <c r="GL42" s="92" t="s">
        <v>414</v>
      </c>
      <c r="GM42" s="92" t="s">
        <v>412</v>
      </c>
      <c r="GN42" s="92" t="s">
        <v>414</v>
      </c>
      <c r="GO42" s="92" t="s">
        <v>414</v>
      </c>
      <c r="GP42" s="92"/>
      <c r="GQ42" s="92"/>
      <c r="GR42" s="92"/>
      <c r="GS42" s="13"/>
    </row>
    <row r="43" spans="1:201" ht="15" customHeight="1" x14ac:dyDescent="0.3">
      <c r="A43" s="90" t="s">
        <v>409</v>
      </c>
      <c r="B43" s="29">
        <v>20003490</v>
      </c>
      <c r="C43" s="30"/>
      <c r="D43" s="92" t="s">
        <v>391</v>
      </c>
      <c r="E43" s="132"/>
      <c r="F43" s="27" t="s">
        <v>391</v>
      </c>
      <c r="G43" s="28" t="s">
        <v>390</v>
      </c>
      <c r="H43" s="28" t="s">
        <v>390</v>
      </c>
      <c r="I43" s="27" t="s">
        <v>391</v>
      </c>
      <c r="J43" s="27" t="s">
        <v>390</v>
      </c>
      <c r="K43" s="27" t="s">
        <v>390</v>
      </c>
      <c r="L43" s="27" t="s">
        <v>390</v>
      </c>
      <c r="M43" s="27" t="s">
        <v>391</v>
      </c>
      <c r="N43" s="27" t="s">
        <v>390</v>
      </c>
      <c r="O43" s="27"/>
      <c r="P43" s="28"/>
      <c r="Q43" s="27"/>
      <c r="R43" s="27"/>
      <c r="S43" s="27"/>
      <c r="T43" s="28"/>
      <c r="U43" s="37"/>
      <c r="V43" s="34"/>
      <c r="W43" s="34"/>
      <c r="X43" s="28"/>
      <c r="Y43" s="37"/>
      <c r="Z43" s="37"/>
      <c r="AA43" s="33"/>
      <c r="AB43" s="35"/>
      <c r="AC43" s="92"/>
      <c r="AD43" s="91"/>
      <c r="AE43" s="91"/>
      <c r="AF43" s="92"/>
      <c r="AG43" s="92"/>
      <c r="AH43" s="92"/>
      <c r="AI43" s="92"/>
      <c r="AJ43" s="92"/>
      <c r="AK43" s="92"/>
      <c r="AL43" s="92"/>
      <c r="AM43" s="125"/>
      <c r="AN43" s="92"/>
      <c r="AO43" s="92"/>
      <c r="AP43" s="92"/>
      <c r="AQ43" s="92"/>
      <c r="AR43" s="92"/>
      <c r="AS43" s="92"/>
      <c r="AT43" s="92"/>
      <c r="AU43" s="92"/>
      <c r="AV43" s="92"/>
      <c r="AW43" s="92"/>
      <c r="AX43" s="92"/>
      <c r="AY43" s="91"/>
      <c r="AZ43" s="91"/>
      <c r="BA43" s="91"/>
      <c r="BB43" s="91"/>
      <c r="BC43" s="91"/>
      <c r="BD43" s="91"/>
      <c r="BE43" s="91"/>
      <c r="BF43" s="91"/>
      <c r="BG43" s="91"/>
      <c r="BH43" s="91"/>
      <c r="BI43" s="91"/>
      <c r="BJ43" s="91"/>
      <c r="BK43" s="91"/>
      <c r="BL43" s="91"/>
      <c r="BM43" s="91"/>
      <c r="BN43" s="91"/>
      <c r="BO43" s="91"/>
      <c r="BP43" s="91"/>
      <c r="BQ43" s="91"/>
      <c r="BR43" s="91"/>
      <c r="BS43" s="91"/>
      <c r="BT43" s="91"/>
      <c r="BU43" s="91"/>
      <c r="BV43" s="91"/>
      <c r="BW43" s="91"/>
      <c r="BX43" s="91"/>
      <c r="BY43" s="91"/>
      <c r="BZ43" s="91"/>
      <c r="CA43" s="91"/>
      <c r="CB43" s="91"/>
      <c r="CC43" s="91"/>
      <c r="CD43" s="91"/>
      <c r="CE43" s="91"/>
      <c r="CF43" s="91"/>
      <c r="CG43" s="91"/>
      <c r="CH43" s="91"/>
      <c r="CI43" s="91"/>
      <c r="CJ43" s="91"/>
      <c r="CK43" s="91"/>
      <c r="CL43" s="91"/>
      <c r="CM43" s="91"/>
      <c r="CN43" s="91"/>
      <c r="CO43" s="91"/>
      <c r="CP43" s="91"/>
      <c r="CQ43" s="91"/>
      <c r="CR43" s="91"/>
      <c r="CS43" s="91"/>
      <c r="CT43" s="91"/>
      <c r="CU43" s="91"/>
      <c r="CV43" s="91"/>
      <c r="CW43" s="91"/>
      <c r="CX43" s="91"/>
      <c r="CY43" s="91"/>
      <c r="CZ43" s="91"/>
      <c r="DA43" s="91"/>
      <c r="DB43" s="91"/>
      <c r="DC43" s="91"/>
      <c r="DD43" s="91"/>
      <c r="DE43" s="91"/>
      <c r="DF43" s="91"/>
      <c r="DG43" s="91"/>
      <c r="DH43" s="91"/>
      <c r="DI43" s="91"/>
      <c r="DJ43" s="91"/>
      <c r="DK43" s="91"/>
      <c r="DL43" s="91"/>
      <c r="DM43" s="91"/>
      <c r="DN43" s="91"/>
      <c r="DO43" s="91"/>
      <c r="DP43" s="91"/>
      <c r="DQ43" s="91"/>
      <c r="DR43" s="91"/>
      <c r="DS43" s="91"/>
      <c r="DT43" s="91"/>
      <c r="DU43" s="91"/>
      <c r="DV43" s="91"/>
      <c r="DW43" s="91"/>
      <c r="DX43" s="91"/>
      <c r="DY43" s="91"/>
      <c r="DZ43" s="91"/>
      <c r="EA43" s="91"/>
      <c r="EB43" s="91"/>
      <c r="EC43" s="91"/>
      <c r="ED43" s="91"/>
      <c r="EE43" s="91"/>
      <c r="EF43" s="91"/>
      <c r="EG43" s="91"/>
      <c r="EH43" s="91"/>
      <c r="EI43" s="91"/>
      <c r="EJ43" s="91"/>
      <c r="EK43" s="91"/>
      <c r="EL43" s="91"/>
      <c r="EM43" s="91"/>
      <c r="EN43" s="91"/>
      <c r="EO43" s="91"/>
      <c r="EP43" s="91"/>
      <c r="EQ43" s="91"/>
      <c r="ER43" s="91"/>
      <c r="ES43" s="91"/>
      <c r="ET43" s="91"/>
      <c r="EU43" s="91"/>
      <c r="EV43" s="91"/>
      <c r="EW43" s="91"/>
      <c r="EX43" s="91"/>
      <c r="EY43" s="91"/>
      <c r="EZ43" s="91"/>
      <c r="FA43" s="91"/>
      <c r="FB43" s="91"/>
      <c r="FC43" s="91"/>
      <c r="FD43" s="91"/>
      <c r="FE43" s="91"/>
      <c r="FF43" s="91"/>
      <c r="FG43" s="91"/>
      <c r="FH43" s="91"/>
      <c r="FI43" s="91"/>
      <c r="FJ43" s="91"/>
      <c r="FK43" s="91"/>
      <c r="FL43" s="91"/>
      <c r="FM43" s="91"/>
      <c r="FN43" s="91"/>
      <c r="FO43" s="91"/>
      <c r="FP43" s="91"/>
      <c r="FQ43" s="91"/>
      <c r="FR43" s="91"/>
      <c r="FS43" s="91"/>
      <c r="FT43" s="91"/>
      <c r="FU43" s="91"/>
      <c r="FV43" s="91"/>
      <c r="FW43" s="91"/>
      <c r="FX43" s="91"/>
      <c r="FY43" s="91"/>
      <c r="FZ43" s="91"/>
      <c r="GA43" s="91"/>
      <c r="GB43" s="91"/>
      <c r="GC43" s="91"/>
      <c r="GD43" s="91"/>
      <c r="GE43" s="91"/>
      <c r="GF43" s="91"/>
      <c r="GG43" s="91"/>
      <c r="GH43" s="91"/>
      <c r="GI43" s="91"/>
      <c r="GJ43" s="91"/>
      <c r="GK43" s="91"/>
      <c r="GL43" s="91"/>
      <c r="GM43" s="91"/>
      <c r="GN43" s="91"/>
      <c r="GO43" s="91"/>
      <c r="GP43" s="91"/>
      <c r="GQ43" s="91"/>
      <c r="GR43" s="91"/>
      <c r="GS43" s="13"/>
    </row>
    <row r="44" spans="1:201" ht="15" customHeight="1" x14ac:dyDescent="0.3">
      <c r="A44" s="90" t="s">
        <v>409</v>
      </c>
      <c r="B44" s="29">
        <v>20003682</v>
      </c>
      <c r="C44" s="30"/>
      <c r="D44" s="92" t="s">
        <v>391</v>
      </c>
      <c r="E44" s="92"/>
      <c r="F44" s="27" t="s">
        <v>391</v>
      </c>
      <c r="G44" s="28" t="s">
        <v>390</v>
      </c>
      <c r="H44" s="28" t="s">
        <v>390</v>
      </c>
      <c r="I44" s="27" t="s">
        <v>391</v>
      </c>
      <c r="J44" s="27" t="s">
        <v>390</v>
      </c>
      <c r="K44" s="27" t="s">
        <v>390</v>
      </c>
      <c r="L44" s="27" t="s">
        <v>390</v>
      </c>
      <c r="M44" s="27" t="s">
        <v>391</v>
      </c>
      <c r="N44" s="27" t="s">
        <v>390</v>
      </c>
      <c r="O44" s="27"/>
      <c r="P44" s="37"/>
      <c r="Q44" s="27"/>
      <c r="R44" s="30"/>
      <c r="S44" s="27"/>
      <c r="T44" s="28"/>
      <c r="U44" s="37"/>
      <c r="V44" s="28"/>
      <c r="W44" s="28"/>
      <c r="X44" s="34"/>
      <c r="Y44" s="33"/>
      <c r="Z44" s="134"/>
      <c r="AA44" s="92"/>
      <c r="AB44" s="91"/>
      <c r="AC44" s="92"/>
      <c r="AD44" s="91"/>
      <c r="AE44" s="92"/>
      <c r="AF44" s="92"/>
      <c r="AG44" s="92"/>
      <c r="AH44" s="125"/>
      <c r="AI44" s="91"/>
      <c r="AJ44" s="125"/>
      <c r="AK44" s="125"/>
      <c r="AL44" s="92"/>
      <c r="AM44" s="125"/>
      <c r="AN44" s="91"/>
      <c r="AO44" s="91"/>
      <c r="AP44" s="91"/>
      <c r="AQ44" s="91"/>
      <c r="AR44" s="91"/>
      <c r="AS44" s="91"/>
      <c r="AT44" s="91"/>
      <c r="AU44" s="92"/>
      <c r="AV44" s="92"/>
      <c r="AW44" s="91"/>
      <c r="AX44" s="91"/>
      <c r="AY44" s="91"/>
      <c r="AZ44" s="91"/>
      <c r="BA44" s="91"/>
      <c r="BB44" s="91"/>
      <c r="BC44" s="91"/>
      <c r="BD44" s="91"/>
      <c r="BE44" s="91"/>
      <c r="BF44" s="91"/>
      <c r="BG44" s="91"/>
      <c r="BH44" s="91"/>
      <c r="BI44" s="91"/>
      <c r="BJ44" s="91"/>
      <c r="BK44" s="91"/>
      <c r="BL44" s="91"/>
      <c r="BM44" s="91"/>
      <c r="BN44" s="91"/>
      <c r="BO44" s="91"/>
      <c r="BP44" s="91"/>
      <c r="BQ44" s="91"/>
      <c r="BR44" s="91"/>
      <c r="BS44" s="91"/>
      <c r="BT44" s="91"/>
      <c r="BU44" s="91"/>
      <c r="BV44" s="91"/>
      <c r="BW44" s="91"/>
      <c r="BX44" s="91"/>
      <c r="BY44" s="91"/>
      <c r="BZ44" s="91"/>
      <c r="CA44" s="91"/>
      <c r="CB44" s="91"/>
      <c r="CC44" s="91"/>
      <c r="CD44" s="91"/>
      <c r="CE44" s="91"/>
      <c r="CF44" s="91"/>
      <c r="CG44" s="91"/>
      <c r="CH44" s="91"/>
      <c r="CI44" s="91"/>
      <c r="CJ44" s="92"/>
      <c r="CK44" s="92"/>
      <c r="CL44" s="92"/>
      <c r="CM44" s="92"/>
      <c r="CN44" s="92"/>
      <c r="CO44" s="92"/>
      <c r="CP44" s="92"/>
      <c r="CQ44" s="92"/>
      <c r="CR44" s="92"/>
      <c r="CS44" s="92"/>
      <c r="CT44" s="92"/>
      <c r="CU44" s="92"/>
      <c r="CV44" s="92"/>
      <c r="CW44" s="92"/>
      <c r="CX44" s="92"/>
      <c r="CY44" s="92"/>
      <c r="CZ44" s="92"/>
      <c r="DA44" s="92"/>
      <c r="DB44" s="92"/>
      <c r="DC44" s="92"/>
      <c r="DD44" s="92"/>
      <c r="DE44" s="92"/>
      <c r="DF44" s="92"/>
      <c r="DG44" s="92"/>
      <c r="DH44" s="92"/>
      <c r="DI44" s="92"/>
      <c r="DJ44" s="92"/>
      <c r="DK44" s="92"/>
      <c r="DL44" s="92"/>
      <c r="DM44" s="92"/>
      <c r="DN44" s="92"/>
      <c r="DO44" s="92"/>
      <c r="DP44" s="92"/>
      <c r="DQ44" s="92"/>
      <c r="DR44" s="92"/>
      <c r="DS44" s="92"/>
      <c r="DT44" s="92"/>
      <c r="DU44" s="92"/>
      <c r="DV44" s="92"/>
      <c r="DW44" s="92"/>
      <c r="DX44" s="92"/>
      <c r="DY44" s="92"/>
      <c r="DZ44" s="92"/>
      <c r="EA44" s="92"/>
      <c r="EB44" s="92"/>
      <c r="EC44" s="92"/>
      <c r="ED44" s="92"/>
      <c r="EE44" s="92"/>
      <c r="EF44" s="92"/>
      <c r="EG44" s="92"/>
      <c r="EH44" s="92"/>
      <c r="EI44" s="92"/>
      <c r="EJ44" s="92"/>
      <c r="EK44" s="92"/>
      <c r="EL44" s="92"/>
      <c r="EM44" s="92"/>
      <c r="EN44" s="92"/>
      <c r="EO44" s="92"/>
      <c r="EP44" s="92"/>
      <c r="EQ44" s="92"/>
      <c r="ER44" s="92"/>
      <c r="ES44" s="92"/>
      <c r="ET44" s="92"/>
      <c r="EU44" s="92"/>
      <c r="EV44" s="92"/>
      <c r="EW44" s="92"/>
      <c r="EX44" s="92"/>
      <c r="EY44" s="92"/>
      <c r="EZ44" s="92"/>
      <c r="FA44" s="92"/>
      <c r="FB44" s="92"/>
      <c r="FC44" s="92"/>
      <c r="FD44" s="92"/>
      <c r="FE44" s="92"/>
      <c r="FF44" s="92"/>
      <c r="FG44" s="92"/>
      <c r="FH44" s="92"/>
      <c r="FI44" s="92"/>
      <c r="FJ44" s="92"/>
      <c r="FK44" s="92"/>
      <c r="FL44" s="92"/>
      <c r="FM44" s="92"/>
      <c r="FN44" s="92"/>
      <c r="FO44" s="92"/>
      <c r="FP44" s="92"/>
      <c r="FQ44" s="92"/>
      <c r="FR44" s="92"/>
      <c r="FS44" s="92"/>
      <c r="FT44" s="92"/>
      <c r="FU44" s="92"/>
      <c r="FV44" s="92"/>
      <c r="FW44" s="92"/>
      <c r="FX44" s="92"/>
      <c r="FY44" s="92"/>
      <c r="FZ44" s="92"/>
      <c r="GA44" s="92"/>
      <c r="GB44" s="92"/>
      <c r="GC44" s="92"/>
      <c r="GD44" s="92"/>
      <c r="GE44" s="92"/>
      <c r="GF44" s="92"/>
      <c r="GG44" s="92"/>
      <c r="GH44" s="92"/>
      <c r="GI44" s="92"/>
      <c r="GJ44" s="92"/>
      <c r="GK44" s="92"/>
      <c r="GL44" s="92"/>
      <c r="GM44" s="92"/>
      <c r="GN44" s="92"/>
      <c r="GO44" s="92"/>
      <c r="GP44" s="92"/>
      <c r="GQ44" s="92"/>
      <c r="GR44" s="92"/>
      <c r="GS44" s="13"/>
    </row>
    <row r="45" spans="1:201" ht="15" customHeight="1" x14ac:dyDescent="0.3">
      <c r="A45" s="90" t="s">
        <v>409</v>
      </c>
      <c r="B45" s="29">
        <v>20004011</v>
      </c>
      <c r="C45" s="30"/>
      <c r="D45" s="92" t="s">
        <v>391</v>
      </c>
      <c r="E45" s="132"/>
      <c r="F45" s="27" t="s">
        <v>391</v>
      </c>
      <c r="G45" s="28" t="s">
        <v>390</v>
      </c>
      <c r="H45" s="28" t="s">
        <v>390</v>
      </c>
      <c r="I45" s="27" t="s">
        <v>390</v>
      </c>
      <c r="J45" s="27" t="s">
        <v>390</v>
      </c>
      <c r="K45" s="27" t="s">
        <v>390</v>
      </c>
      <c r="L45" s="27" t="s">
        <v>390</v>
      </c>
      <c r="M45" s="27" t="s">
        <v>391</v>
      </c>
      <c r="N45" s="27" t="s">
        <v>390</v>
      </c>
      <c r="O45" s="29"/>
      <c r="P45" s="28"/>
      <c r="Q45" s="29"/>
      <c r="R45" s="27"/>
      <c r="S45" s="30"/>
      <c r="T45" s="33"/>
      <c r="U45" s="33"/>
      <c r="V45" s="28"/>
      <c r="W45" s="28"/>
      <c r="X45" s="28"/>
      <c r="Y45" s="28"/>
      <c r="Z45" s="28"/>
      <c r="AA45" s="28"/>
      <c r="AB45" s="35"/>
      <c r="AC45" s="92"/>
      <c r="AD45" s="92"/>
      <c r="AE45" s="92"/>
      <c r="AF45" s="92"/>
      <c r="AG45" s="92"/>
      <c r="AH45" s="92"/>
      <c r="AI45" s="133"/>
      <c r="AJ45" s="92"/>
      <c r="AK45" s="93"/>
      <c r="AL45" s="92"/>
      <c r="AM45" s="125"/>
      <c r="AN45" s="93"/>
      <c r="AO45" s="92"/>
      <c r="AP45" s="92"/>
      <c r="AQ45" s="126"/>
      <c r="AR45" s="93"/>
      <c r="AS45" s="125"/>
      <c r="AT45" s="92"/>
      <c r="AU45" s="91"/>
      <c r="AV45" s="91"/>
      <c r="AW45" s="91"/>
      <c r="AX45" s="91"/>
      <c r="AY45" s="91"/>
      <c r="AZ45" s="91"/>
      <c r="BA45" s="91"/>
      <c r="BB45" s="91"/>
      <c r="BC45" s="91"/>
      <c r="BD45" s="91"/>
      <c r="BE45" s="91"/>
      <c r="BF45" s="91"/>
      <c r="BG45" s="91"/>
      <c r="BH45" s="91"/>
      <c r="BI45" s="91"/>
      <c r="BJ45" s="91"/>
      <c r="BK45" s="91"/>
      <c r="BL45" s="91"/>
      <c r="BM45" s="91"/>
      <c r="BN45" s="91"/>
      <c r="BO45" s="91"/>
      <c r="BP45" s="91"/>
      <c r="BQ45" s="91"/>
      <c r="BR45" s="91"/>
      <c r="BS45" s="91"/>
      <c r="BT45" s="91"/>
      <c r="BU45" s="91"/>
      <c r="BV45" s="91"/>
      <c r="BW45" s="91"/>
      <c r="BX45" s="91"/>
      <c r="BY45" s="91"/>
      <c r="BZ45" s="91"/>
      <c r="CA45" s="91"/>
      <c r="CB45" s="91"/>
      <c r="CC45" s="91"/>
      <c r="CD45" s="91"/>
      <c r="CE45" s="91"/>
      <c r="CF45" s="91"/>
      <c r="CG45" s="91"/>
      <c r="CH45" s="91"/>
      <c r="CI45" s="91"/>
      <c r="CJ45" s="91"/>
      <c r="CK45" s="91"/>
      <c r="CL45" s="91"/>
      <c r="CM45" s="91"/>
      <c r="CN45" s="91"/>
      <c r="CO45" s="91"/>
      <c r="CP45" s="91"/>
      <c r="CQ45" s="91"/>
      <c r="CR45" s="91"/>
      <c r="CS45" s="91"/>
      <c r="CT45" s="91"/>
      <c r="CU45" s="91"/>
      <c r="CV45" s="91"/>
      <c r="CW45" s="91"/>
      <c r="CX45" s="91"/>
      <c r="CY45" s="91"/>
      <c r="CZ45" s="91"/>
      <c r="DA45" s="91"/>
      <c r="DB45" s="91"/>
      <c r="DC45" s="91"/>
      <c r="DD45" s="91"/>
      <c r="DE45" s="91"/>
      <c r="DF45" s="91"/>
      <c r="DG45" s="91"/>
      <c r="DH45" s="91"/>
      <c r="DI45" s="91"/>
      <c r="DJ45" s="91"/>
      <c r="DK45" s="91"/>
      <c r="DL45" s="91"/>
      <c r="DM45" s="91"/>
      <c r="DN45" s="91"/>
      <c r="DO45" s="91"/>
      <c r="DP45" s="91"/>
      <c r="DQ45" s="91"/>
      <c r="DR45" s="91"/>
      <c r="DS45" s="91"/>
      <c r="DT45" s="91"/>
      <c r="DU45" s="91"/>
      <c r="DV45" s="91"/>
      <c r="DW45" s="91"/>
      <c r="DX45" s="91"/>
      <c r="DY45" s="91"/>
      <c r="DZ45" s="91"/>
      <c r="EA45" s="91"/>
      <c r="EB45" s="91"/>
      <c r="EC45" s="91"/>
      <c r="ED45" s="91"/>
      <c r="EE45" s="91"/>
      <c r="EF45" s="91"/>
      <c r="EG45" s="91"/>
      <c r="EH45" s="91"/>
      <c r="EI45" s="91"/>
      <c r="EJ45" s="91"/>
      <c r="EK45" s="91"/>
      <c r="EL45" s="91"/>
      <c r="EM45" s="91"/>
      <c r="EN45" s="91"/>
      <c r="EO45" s="91"/>
      <c r="EP45" s="91"/>
      <c r="EQ45" s="91"/>
      <c r="ER45" s="91"/>
      <c r="ES45" s="91"/>
      <c r="ET45" s="91"/>
      <c r="EU45" s="91"/>
      <c r="EV45" s="91"/>
      <c r="EW45" s="91"/>
      <c r="EX45" s="91"/>
      <c r="EY45" s="91"/>
      <c r="EZ45" s="91"/>
      <c r="FA45" s="91"/>
      <c r="FB45" s="91"/>
      <c r="FC45" s="91"/>
      <c r="FD45" s="91"/>
      <c r="FE45" s="91"/>
      <c r="FF45" s="91"/>
      <c r="FG45" s="91"/>
      <c r="FH45" s="91"/>
      <c r="FI45" s="91"/>
      <c r="FJ45" s="91"/>
      <c r="FK45" s="91"/>
      <c r="FL45" s="91"/>
      <c r="FM45" s="91"/>
      <c r="FN45" s="91"/>
      <c r="FO45" s="91"/>
      <c r="FP45" s="91"/>
      <c r="FQ45" s="91"/>
      <c r="FR45" s="91"/>
      <c r="FS45" s="91"/>
      <c r="FT45" s="91"/>
      <c r="FU45" s="91"/>
      <c r="FV45" s="91"/>
      <c r="FW45" s="91"/>
      <c r="FX45" s="91"/>
      <c r="FY45" s="91"/>
      <c r="FZ45" s="91"/>
      <c r="GA45" s="91"/>
      <c r="GB45" s="91"/>
      <c r="GC45" s="91"/>
      <c r="GD45" s="91"/>
      <c r="GE45" s="91"/>
      <c r="GF45" s="91"/>
      <c r="GG45" s="91"/>
      <c r="GH45" s="91"/>
      <c r="GI45" s="91"/>
      <c r="GJ45" s="91"/>
      <c r="GK45" s="91"/>
      <c r="GL45" s="91"/>
      <c r="GM45" s="91"/>
      <c r="GN45" s="91"/>
      <c r="GO45" s="91"/>
      <c r="GP45" s="91"/>
      <c r="GQ45" s="91"/>
      <c r="GR45" s="91"/>
      <c r="GS45" s="13"/>
    </row>
    <row r="46" spans="1:201" ht="15" customHeight="1" x14ac:dyDescent="0.3">
      <c r="A46" s="90" t="s">
        <v>410</v>
      </c>
      <c r="B46" s="29">
        <v>20003682</v>
      </c>
      <c r="C46" s="30"/>
      <c r="D46" s="91"/>
      <c r="E46" s="92" t="s">
        <v>391</v>
      </c>
      <c r="F46" s="27" t="s">
        <v>391</v>
      </c>
      <c r="G46" s="28" t="s">
        <v>390</v>
      </c>
      <c r="H46" s="28"/>
      <c r="I46" s="27" t="s">
        <v>391</v>
      </c>
      <c r="J46" s="27" t="s">
        <v>391</v>
      </c>
      <c r="K46" s="27"/>
      <c r="L46" s="27" t="s">
        <v>390</v>
      </c>
      <c r="M46" s="27"/>
      <c r="N46" s="27"/>
      <c r="O46" s="27" t="s">
        <v>390</v>
      </c>
      <c r="P46" s="28" t="s">
        <v>390</v>
      </c>
      <c r="Q46" s="27" t="s">
        <v>390</v>
      </c>
      <c r="R46" s="27" t="s">
        <v>391</v>
      </c>
      <c r="S46" s="27" t="s">
        <v>391</v>
      </c>
      <c r="T46" s="28" t="s">
        <v>390</v>
      </c>
      <c r="U46" s="28" t="s">
        <v>390</v>
      </c>
      <c r="V46" s="28" t="s">
        <v>390</v>
      </c>
      <c r="W46" s="28" t="s">
        <v>390</v>
      </c>
      <c r="X46" s="28" t="s">
        <v>391</v>
      </c>
      <c r="Y46" s="28"/>
      <c r="Z46" s="28"/>
      <c r="AA46" s="28"/>
      <c r="AB46" s="35"/>
      <c r="AC46" s="92"/>
      <c r="AD46" s="92"/>
      <c r="AE46" s="92"/>
      <c r="AF46" s="92"/>
      <c r="AG46" s="92"/>
      <c r="AH46" s="92"/>
      <c r="AI46" s="133"/>
      <c r="AJ46" s="92"/>
      <c r="AK46" s="92"/>
      <c r="AL46" s="93"/>
      <c r="AM46" s="125"/>
      <c r="AN46" s="93"/>
      <c r="AO46" s="125"/>
      <c r="AP46" s="92"/>
      <c r="AQ46" s="92"/>
      <c r="AR46" s="125"/>
      <c r="AS46" s="126"/>
      <c r="AT46" s="93"/>
      <c r="AU46" s="91"/>
      <c r="AV46" s="91"/>
      <c r="AW46" s="91"/>
      <c r="AX46" s="91"/>
      <c r="AY46" s="91"/>
      <c r="AZ46" s="91"/>
      <c r="BA46" s="91"/>
      <c r="BB46" s="91"/>
      <c r="BC46" s="91"/>
      <c r="BD46" s="91"/>
      <c r="BE46" s="91"/>
      <c r="BF46" s="91"/>
      <c r="BG46" s="91"/>
      <c r="BH46" s="91"/>
      <c r="BI46" s="91"/>
      <c r="BJ46" s="91"/>
      <c r="BK46" s="91"/>
      <c r="BL46" s="91"/>
      <c r="BM46" s="91"/>
      <c r="BN46" s="91"/>
      <c r="BO46" s="91"/>
      <c r="BP46" s="91"/>
      <c r="BQ46" s="91"/>
      <c r="BR46" s="91"/>
      <c r="BS46" s="91"/>
      <c r="BT46" s="91"/>
      <c r="BU46" s="91"/>
      <c r="BV46" s="91"/>
      <c r="BW46" s="91"/>
      <c r="BX46" s="91"/>
      <c r="BY46" s="91"/>
      <c r="BZ46" s="91"/>
      <c r="CA46" s="91"/>
      <c r="CB46" s="91"/>
      <c r="CC46" s="91"/>
      <c r="CD46" s="91"/>
      <c r="CE46" s="91"/>
      <c r="CF46" s="91"/>
      <c r="CG46" s="91"/>
      <c r="CH46" s="91"/>
      <c r="CI46" s="91"/>
      <c r="CJ46" s="91"/>
      <c r="CK46" s="91"/>
      <c r="CL46" s="91"/>
      <c r="CM46" s="91"/>
      <c r="CN46" s="91"/>
      <c r="CO46" s="91"/>
      <c r="CP46" s="91"/>
      <c r="CQ46" s="91"/>
      <c r="CR46" s="91"/>
      <c r="CS46" s="91"/>
      <c r="CT46" s="91"/>
      <c r="CU46" s="91"/>
      <c r="CV46" s="91"/>
      <c r="CW46" s="91"/>
      <c r="CX46" s="91"/>
      <c r="CY46" s="91"/>
      <c r="CZ46" s="91"/>
      <c r="DA46" s="91"/>
      <c r="DB46" s="91"/>
      <c r="DC46" s="91"/>
      <c r="DD46" s="91"/>
      <c r="DE46" s="91"/>
      <c r="DF46" s="91"/>
      <c r="DG46" s="91"/>
      <c r="DH46" s="91"/>
      <c r="DI46" s="91"/>
      <c r="DJ46" s="91"/>
      <c r="DK46" s="91"/>
      <c r="DL46" s="91"/>
      <c r="DM46" s="91"/>
      <c r="DN46" s="91"/>
      <c r="DO46" s="91"/>
      <c r="DP46" s="91"/>
      <c r="DQ46" s="91"/>
      <c r="DR46" s="91"/>
      <c r="DS46" s="91"/>
      <c r="DT46" s="91"/>
      <c r="DU46" s="91"/>
      <c r="DV46" s="91"/>
      <c r="DW46" s="91"/>
      <c r="DX46" s="91"/>
      <c r="DY46" s="91"/>
      <c r="DZ46" s="91"/>
      <c r="EA46" s="91"/>
      <c r="EB46" s="91"/>
      <c r="EC46" s="91"/>
      <c r="ED46" s="91"/>
      <c r="EE46" s="91"/>
      <c r="EF46" s="91"/>
      <c r="EG46" s="91"/>
      <c r="EH46" s="91"/>
      <c r="EI46" s="91"/>
      <c r="EJ46" s="91"/>
      <c r="EK46" s="91"/>
      <c r="EL46" s="91"/>
      <c r="EM46" s="91"/>
      <c r="EN46" s="91"/>
      <c r="EO46" s="91"/>
      <c r="EP46" s="91"/>
      <c r="EQ46" s="91"/>
      <c r="ER46" s="91"/>
      <c r="ES46" s="91"/>
      <c r="ET46" s="91"/>
      <c r="EU46" s="91"/>
      <c r="EV46" s="91"/>
      <c r="EW46" s="91"/>
      <c r="EX46" s="91"/>
      <c r="EY46" s="91"/>
      <c r="EZ46" s="91"/>
      <c r="FA46" s="91"/>
      <c r="FB46" s="91"/>
      <c r="FC46" s="91"/>
      <c r="FD46" s="91"/>
      <c r="FE46" s="91"/>
      <c r="FF46" s="91"/>
      <c r="FG46" s="91"/>
      <c r="FH46" s="91"/>
      <c r="FI46" s="91"/>
      <c r="FJ46" s="91"/>
      <c r="FK46" s="91"/>
      <c r="FL46" s="91"/>
      <c r="FM46" s="91"/>
      <c r="FN46" s="91"/>
      <c r="FO46" s="91"/>
      <c r="FP46" s="91"/>
      <c r="FQ46" s="91"/>
      <c r="FR46" s="91"/>
      <c r="FS46" s="91"/>
      <c r="FT46" s="91"/>
      <c r="FU46" s="91"/>
      <c r="FV46" s="91"/>
      <c r="FW46" s="91"/>
      <c r="FX46" s="91"/>
      <c r="FY46" s="91"/>
      <c r="FZ46" s="91"/>
      <c r="GA46" s="91"/>
      <c r="GB46" s="91"/>
      <c r="GC46" s="91"/>
      <c r="GD46" s="91"/>
      <c r="GE46" s="91"/>
      <c r="GF46" s="91"/>
      <c r="GG46" s="91"/>
      <c r="GH46" s="91"/>
      <c r="GI46" s="91"/>
      <c r="GJ46" s="91"/>
      <c r="GK46" s="91"/>
      <c r="GL46" s="91"/>
      <c r="GM46" s="91"/>
      <c r="GN46" s="91"/>
      <c r="GO46" s="91"/>
      <c r="GP46" s="91"/>
      <c r="GQ46" s="91"/>
      <c r="GR46" s="91"/>
      <c r="GS46" s="13"/>
    </row>
    <row r="47" spans="1:201" ht="15" customHeight="1" x14ac:dyDescent="0.3">
      <c r="A47" s="90" t="s">
        <v>408</v>
      </c>
      <c r="B47" s="29">
        <v>20003313</v>
      </c>
      <c r="C47" s="30">
        <v>23.07</v>
      </c>
      <c r="D47" s="126"/>
      <c r="E47" s="132"/>
      <c r="F47" s="38"/>
      <c r="G47" s="155"/>
      <c r="H47" s="28"/>
      <c r="I47" s="27"/>
      <c r="J47" s="27"/>
      <c r="K47" s="27"/>
      <c r="L47" s="27"/>
      <c r="M47" s="30"/>
      <c r="N47" s="29"/>
      <c r="O47" s="32"/>
      <c r="P47" s="37"/>
      <c r="Q47" s="27"/>
      <c r="R47" s="29"/>
      <c r="S47" s="27"/>
      <c r="T47" s="28"/>
      <c r="U47" s="37"/>
      <c r="V47" s="34"/>
      <c r="W47" s="28"/>
      <c r="X47" s="28"/>
      <c r="Y47" s="36"/>
      <c r="Z47" s="28"/>
      <c r="AA47" s="28"/>
      <c r="AB47" s="35"/>
      <c r="AC47" s="92"/>
      <c r="AD47" s="92"/>
      <c r="AE47" s="92"/>
      <c r="AF47" s="92"/>
      <c r="AG47" s="92"/>
      <c r="AH47" s="92"/>
      <c r="AI47" s="133"/>
      <c r="AJ47" s="92"/>
      <c r="AK47" s="93"/>
      <c r="AL47" s="92"/>
      <c r="AM47" s="125"/>
      <c r="AN47" s="93"/>
      <c r="AO47" s="92"/>
      <c r="AP47" s="92"/>
      <c r="AQ47" s="126"/>
      <c r="AR47" s="93"/>
      <c r="AS47" s="125"/>
      <c r="AT47" s="92"/>
      <c r="AU47" s="91"/>
      <c r="AV47" s="91"/>
      <c r="AW47" s="91"/>
      <c r="AX47" s="91"/>
      <c r="AY47" s="91"/>
      <c r="AZ47" s="91"/>
      <c r="BA47" s="91"/>
      <c r="BB47" s="91"/>
      <c r="BC47" s="91"/>
      <c r="BD47" s="91"/>
      <c r="BE47" s="91"/>
      <c r="BF47" s="91"/>
      <c r="BG47" s="91"/>
      <c r="BH47" s="91"/>
      <c r="BI47" s="91"/>
      <c r="BJ47" s="91"/>
      <c r="BK47" s="91"/>
      <c r="BL47" s="91"/>
      <c r="BM47" s="91"/>
      <c r="BN47" s="91"/>
      <c r="BO47" s="91"/>
      <c r="BP47" s="91"/>
      <c r="BQ47" s="91"/>
      <c r="BR47" s="91"/>
      <c r="BS47" s="91"/>
      <c r="BT47" s="91"/>
      <c r="BU47" s="91"/>
      <c r="BV47" s="91"/>
      <c r="BW47" s="91"/>
      <c r="BX47" s="91"/>
      <c r="BY47" s="91"/>
      <c r="BZ47" s="91"/>
      <c r="CA47" s="91"/>
      <c r="CB47" s="91"/>
      <c r="CC47" s="91"/>
      <c r="CD47" s="91"/>
      <c r="CE47" s="91"/>
      <c r="CF47" s="91"/>
      <c r="CG47" s="91"/>
      <c r="CH47" s="91"/>
      <c r="CI47" s="91"/>
      <c r="CJ47" s="91"/>
      <c r="CK47" s="91"/>
      <c r="CL47" s="91"/>
      <c r="CM47" s="91"/>
      <c r="CN47" s="91"/>
      <c r="CO47" s="91"/>
      <c r="CP47" s="91"/>
      <c r="CQ47" s="91"/>
      <c r="CR47" s="91"/>
      <c r="CS47" s="91"/>
      <c r="CT47" s="91"/>
      <c r="CU47" s="91"/>
      <c r="CV47" s="91"/>
      <c r="CW47" s="91"/>
      <c r="CX47" s="91"/>
      <c r="CY47" s="91"/>
      <c r="CZ47" s="91"/>
      <c r="DA47" s="91"/>
      <c r="DB47" s="91"/>
      <c r="DC47" s="91"/>
      <c r="DD47" s="91"/>
      <c r="DE47" s="91"/>
      <c r="DF47" s="91"/>
      <c r="DG47" s="91"/>
      <c r="DH47" s="91"/>
      <c r="DI47" s="91"/>
      <c r="DJ47" s="91"/>
      <c r="DK47" s="91"/>
      <c r="DL47" s="91"/>
      <c r="DM47" s="91"/>
      <c r="DN47" s="91"/>
      <c r="DO47" s="91"/>
      <c r="DP47" s="91"/>
      <c r="DQ47" s="91"/>
      <c r="DR47" s="91"/>
      <c r="DS47" s="91"/>
      <c r="DT47" s="91"/>
      <c r="DU47" s="91"/>
      <c r="DV47" s="91"/>
      <c r="DW47" s="91"/>
      <c r="DX47" s="91"/>
      <c r="DY47" s="91"/>
      <c r="DZ47" s="91"/>
      <c r="EA47" s="91"/>
      <c r="EB47" s="91"/>
      <c r="EC47" s="91"/>
      <c r="ED47" s="91"/>
      <c r="EE47" s="91"/>
      <c r="EF47" s="91"/>
      <c r="EG47" s="91"/>
      <c r="EH47" s="91"/>
      <c r="EI47" s="91"/>
      <c r="EJ47" s="91"/>
      <c r="EK47" s="91"/>
      <c r="EL47" s="91"/>
      <c r="EM47" s="91"/>
      <c r="EN47" s="91"/>
      <c r="EO47" s="91"/>
      <c r="EP47" s="91"/>
      <c r="EQ47" s="91"/>
      <c r="ER47" s="91"/>
      <c r="ES47" s="91"/>
      <c r="ET47" s="91"/>
      <c r="EU47" s="91"/>
      <c r="EV47" s="91"/>
      <c r="EW47" s="91"/>
      <c r="EX47" s="91"/>
      <c r="EY47" s="91"/>
      <c r="EZ47" s="91"/>
      <c r="FA47" s="91"/>
      <c r="FB47" s="91"/>
      <c r="FC47" s="91"/>
      <c r="FD47" s="91"/>
      <c r="FE47" s="91"/>
      <c r="FF47" s="91"/>
      <c r="FG47" s="91"/>
      <c r="FH47" s="91"/>
      <c r="FI47" s="91"/>
      <c r="FJ47" s="91"/>
      <c r="FK47" s="91"/>
      <c r="FL47" s="91"/>
      <c r="FM47" s="91"/>
      <c r="FN47" s="91"/>
      <c r="FO47" s="91"/>
      <c r="FP47" s="91"/>
      <c r="FQ47" s="91"/>
      <c r="FR47" s="91"/>
      <c r="FS47" s="91"/>
      <c r="FT47" s="91"/>
      <c r="FU47" s="91"/>
      <c r="FV47" s="91"/>
      <c r="FW47" s="91"/>
      <c r="FX47" s="91"/>
      <c r="FY47" s="91"/>
      <c r="FZ47" s="91"/>
      <c r="GA47" s="91"/>
      <c r="GB47" s="91"/>
      <c r="GC47" s="91"/>
      <c r="GD47" s="91"/>
      <c r="GE47" s="91"/>
      <c r="GF47" s="91"/>
      <c r="GG47" s="91"/>
      <c r="GH47" s="91"/>
      <c r="GI47" s="91"/>
      <c r="GJ47" s="91"/>
      <c r="GK47" s="91"/>
      <c r="GL47" s="91"/>
      <c r="GM47" s="91"/>
      <c r="GN47" s="91"/>
      <c r="GO47" s="91"/>
      <c r="GP47" s="91">
        <v>95.58</v>
      </c>
      <c r="GQ47" s="91" t="s">
        <v>366</v>
      </c>
      <c r="GR47" s="91">
        <v>0.96</v>
      </c>
      <c r="GS47" s="13"/>
    </row>
    <row r="48" spans="1:201" ht="15" customHeight="1" x14ac:dyDescent="0.3">
      <c r="A48" s="90" t="s">
        <v>408</v>
      </c>
      <c r="B48" s="29">
        <v>20000575</v>
      </c>
      <c r="C48" s="30">
        <v>43.6</v>
      </c>
      <c r="D48" s="125"/>
      <c r="E48" s="132"/>
      <c r="F48" s="31"/>
      <c r="G48" s="155"/>
      <c r="H48" s="28"/>
      <c r="I48" s="27"/>
      <c r="J48" s="27"/>
      <c r="K48" s="27"/>
      <c r="L48" s="27"/>
      <c r="M48" s="30"/>
      <c r="N48" s="29"/>
      <c r="O48" s="32"/>
      <c r="P48" s="37"/>
      <c r="Q48" s="27"/>
      <c r="R48" s="29"/>
      <c r="S48" s="27"/>
      <c r="T48" s="28"/>
      <c r="U48" s="37"/>
      <c r="V48" s="34"/>
      <c r="W48" s="28"/>
      <c r="X48" s="28"/>
      <c r="Y48" s="36"/>
      <c r="Z48" s="28"/>
      <c r="AA48" s="28"/>
      <c r="AB48" s="35"/>
      <c r="AC48" s="92"/>
      <c r="AD48" s="92"/>
      <c r="AE48" s="92"/>
      <c r="AF48" s="92"/>
      <c r="AG48" s="92"/>
      <c r="AH48" s="92"/>
      <c r="AI48" s="133"/>
      <c r="AJ48" s="92"/>
      <c r="AK48" s="93"/>
      <c r="AL48" s="92"/>
      <c r="AM48" s="125"/>
      <c r="AN48" s="93"/>
      <c r="AO48" s="92"/>
      <c r="AP48" s="92"/>
      <c r="AQ48" s="126"/>
      <c r="AR48" s="93"/>
      <c r="AS48" s="125"/>
      <c r="AT48" s="92"/>
      <c r="AU48" s="91"/>
      <c r="AV48" s="91"/>
      <c r="AW48" s="91"/>
      <c r="AX48" s="91"/>
      <c r="AY48" s="91"/>
      <c r="AZ48" s="91"/>
      <c r="BA48" s="91"/>
      <c r="BB48" s="91"/>
      <c r="BC48" s="91"/>
      <c r="BD48" s="91"/>
      <c r="BE48" s="91"/>
      <c r="BF48" s="91"/>
      <c r="BG48" s="91"/>
      <c r="BH48" s="91"/>
      <c r="BI48" s="91"/>
      <c r="BJ48" s="91"/>
      <c r="BK48" s="91"/>
      <c r="BL48" s="91"/>
      <c r="BM48" s="91"/>
      <c r="BN48" s="91"/>
      <c r="BO48" s="91"/>
      <c r="BP48" s="91"/>
      <c r="BQ48" s="91"/>
      <c r="BR48" s="91"/>
      <c r="BS48" s="91"/>
      <c r="BT48" s="91"/>
      <c r="BU48" s="91"/>
      <c r="BV48" s="91"/>
      <c r="BW48" s="91"/>
      <c r="BX48" s="91"/>
      <c r="BY48" s="91"/>
      <c r="BZ48" s="91"/>
      <c r="CA48" s="91"/>
      <c r="CB48" s="91"/>
      <c r="CC48" s="132"/>
      <c r="CD48" s="132"/>
      <c r="CE48" s="132"/>
      <c r="CF48" s="132"/>
      <c r="CG48" s="91"/>
      <c r="CH48" s="91"/>
      <c r="CI48" s="91"/>
      <c r="CJ48" s="91"/>
      <c r="CK48" s="91"/>
      <c r="CL48" s="91"/>
      <c r="CM48" s="91"/>
      <c r="CN48" s="91"/>
      <c r="CO48" s="91"/>
      <c r="CP48" s="91"/>
      <c r="CQ48" s="91"/>
      <c r="CR48" s="91"/>
      <c r="CS48" s="91"/>
      <c r="CT48" s="91"/>
      <c r="CU48" s="91"/>
      <c r="CV48" s="91"/>
      <c r="CW48" s="91"/>
      <c r="CX48" s="91"/>
      <c r="CY48" s="91"/>
      <c r="CZ48" s="91"/>
      <c r="DA48" s="91"/>
      <c r="DB48" s="91"/>
      <c r="DC48" s="91"/>
      <c r="DD48" s="91"/>
      <c r="DE48" s="91"/>
      <c r="DF48" s="91"/>
      <c r="DG48" s="91"/>
      <c r="DH48" s="91"/>
      <c r="DI48" s="91"/>
      <c r="DJ48" s="91"/>
      <c r="DK48" s="91"/>
      <c r="DL48" s="91"/>
      <c r="DM48" s="91"/>
      <c r="DN48" s="91"/>
      <c r="DO48" s="91"/>
      <c r="DP48" s="91"/>
      <c r="DQ48" s="91"/>
      <c r="DR48" s="91"/>
      <c r="DS48" s="91"/>
      <c r="DT48" s="91"/>
      <c r="DU48" s="91"/>
      <c r="DV48" s="91"/>
      <c r="DW48" s="91"/>
      <c r="DX48" s="91"/>
      <c r="DY48" s="91"/>
      <c r="DZ48" s="91"/>
      <c r="EA48" s="91"/>
      <c r="EB48" s="91"/>
      <c r="EC48" s="91"/>
      <c r="ED48" s="91"/>
      <c r="EE48" s="91"/>
      <c r="EF48" s="91"/>
      <c r="EG48" s="91"/>
      <c r="EH48" s="91"/>
      <c r="EI48" s="91"/>
      <c r="EJ48" s="91"/>
      <c r="EK48" s="91"/>
      <c r="EL48" s="91"/>
      <c r="EM48" s="91"/>
      <c r="EN48" s="91"/>
      <c r="EO48" s="91"/>
      <c r="EP48" s="91"/>
      <c r="EQ48" s="91"/>
      <c r="ER48" s="91"/>
      <c r="ES48" s="91"/>
      <c r="ET48" s="91"/>
      <c r="EU48" s="91"/>
      <c r="EV48" s="91"/>
      <c r="EW48" s="91"/>
      <c r="EX48" s="91"/>
      <c r="EY48" s="91"/>
      <c r="EZ48" s="91"/>
      <c r="FA48" s="91"/>
      <c r="FB48" s="91"/>
      <c r="FC48" s="91"/>
      <c r="FD48" s="91"/>
      <c r="FE48" s="91"/>
      <c r="FF48" s="91"/>
      <c r="FG48" s="91"/>
      <c r="FH48" s="91"/>
      <c r="FI48" s="91"/>
      <c r="FJ48" s="91"/>
      <c r="FK48" s="91"/>
      <c r="FL48" s="91"/>
      <c r="FM48" s="91"/>
      <c r="FN48" s="91"/>
      <c r="FO48" s="91"/>
      <c r="FP48" s="91"/>
      <c r="FQ48" s="91"/>
      <c r="FR48" s="91"/>
      <c r="FS48" s="91"/>
      <c r="FT48" s="91"/>
      <c r="FU48" s="91"/>
      <c r="FV48" s="91"/>
      <c r="FW48" s="91"/>
      <c r="FX48" s="91"/>
      <c r="FY48" s="91"/>
      <c r="FZ48" s="91"/>
      <c r="GA48" s="91"/>
      <c r="GB48" s="91"/>
      <c r="GC48" s="91"/>
      <c r="GD48" s="91"/>
      <c r="GE48" s="91"/>
      <c r="GF48" s="91"/>
      <c r="GG48" s="91"/>
      <c r="GH48" s="91"/>
      <c r="GI48" s="91"/>
      <c r="GJ48" s="91"/>
      <c r="GK48" s="91"/>
      <c r="GL48" s="91"/>
      <c r="GM48" s="91"/>
      <c r="GN48" s="91"/>
      <c r="GO48" s="91"/>
      <c r="GP48" s="91">
        <v>95.17</v>
      </c>
      <c r="GQ48" s="91" t="s">
        <v>366</v>
      </c>
      <c r="GR48" s="91" t="s">
        <v>366</v>
      </c>
      <c r="GS48" s="13"/>
    </row>
    <row r="49" spans="1:200" x14ac:dyDescent="0.3">
      <c r="A49" s="55" t="s">
        <v>0</v>
      </c>
      <c r="B49" s="72"/>
      <c r="C49" s="73">
        <f>MIN(C42:C48)</f>
        <v>23.07</v>
      </c>
      <c r="D49" s="127"/>
      <c r="E49" s="74"/>
      <c r="F49" s="149"/>
      <c r="G49" s="127"/>
      <c r="H49" s="73"/>
      <c r="I49" s="73"/>
      <c r="J49" s="73"/>
      <c r="K49" s="73"/>
      <c r="L49" s="73"/>
      <c r="M49" s="73"/>
      <c r="N49" s="73"/>
      <c r="O49" s="94"/>
      <c r="P49" s="73"/>
      <c r="Q49" s="73"/>
      <c r="R49" s="127"/>
      <c r="S49" s="127"/>
      <c r="T49" s="94"/>
      <c r="U49" s="127"/>
      <c r="V49" s="127"/>
      <c r="W49" s="127"/>
      <c r="X49" s="127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3"/>
      <c r="AK49" s="73"/>
      <c r="AL49" s="73"/>
      <c r="AM49" s="73"/>
      <c r="AN49" s="73"/>
      <c r="AO49" s="73"/>
      <c r="AP49" s="73"/>
      <c r="AQ49" s="73"/>
      <c r="AR49" s="73"/>
      <c r="AS49" s="73"/>
      <c r="AT49" s="73"/>
      <c r="AU49" s="73"/>
      <c r="AV49" s="73"/>
      <c r="AW49" s="73"/>
      <c r="AX49" s="73"/>
      <c r="AY49" s="73"/>
      <c r="AZ49" s="73"/>
      <c r="BA49" s="73"/>
      <c r="BB49" s="73"/>
      <c r="BC49" s="73"/>
      <c r="BD49" s="73"/>
      <c r="BE49" s="73"/>
      <c r="BF49" s="73"/>
      <c r="BG49" s="73"/>
      <c r="BH49" s="73"/>
      <c r="BI49" s="73"/>
      <c r="BJ49" s="73"/>
      <c r="BK49" s="73"/>
      <c r="BL49" s="73"/>
      <c r="BM49" s="73"/>
      <c r="BN49" s="73"/>
      <c r="BO49" s="73"/>
      <c r="BP49" s="73"/>
      <c r="BQ49" s="73"/>
      <c r="BR49" s="73"/>
      <c r="BS49" s="73"/>
      <c r="BT49" s="73"/>
      <c r="BU49" s="73"/>
      <c r="BV49" s="73"/>
      <c r="BW49" s="73"/>
      <c r="BX49" s="73"/>
      <c r="BY49" s="73"/>
      <c r="BZ49" s="73"/>
      <c r="CA49" s="73"/>
      <c r="CB49" s="73"/>
      <c r="CC49" s="73"/>
      <c r="CD49" s="73"/>
      <c r="CE49" s="73"/>
      <c r="CF49" s="73"/>
      <c r="CG49" s="73"/>
      <c r="CH49" s="73"/>
      <c r="CI49" s="73"/>
      <c r="CJ49" s="73"/>
      <c r="CK49" s="73"/>
      <c r="CL49" s="73"/>
      <c r="CM49" s="73"/>
      <c r="CN49" s="73"/>
      <c r="CO49" s="73"/>
      <c r="CP49" s="73"/>
      <c r="CQ49" s="73"/>
      <c r="CR49" s="73"/>
      <c r="CS49" s="73"/>
      <c r="CT49" s="73"/>
      <c r="CU49" s="73"/>
      <c r="CV49" s="73"/>
      <c r="CW49" s="73"/>
      <c r="CX49" s="73"/>
      <c r="CY49" s="73"/>
      <c r="CZ49" s="73"/>
      <c r="DA49" s="73"/>
      <c r="DB49" s="73"/>
      <c r="DC49" s="73"/>
      <c r="DD49" s="73"/>
      <c r="DE49" s="73"/>
      <c r="DF49" s="73"/>
      <c r="DG49" s="73"/>
      <c r="DH49" s="73"/>
      <c r="DI49" s="73"/>
      <c r="DJ49" s="73"/>
      <c r="DK49" s="73"/>
      <c r="DL49" s="73"/>
      <c r="DM49" s="73"/>
      <c r="DN49" s="73"/>
      <c r="DO49" s="73"/>
      <c r="DP49" s="73"/>
      <c r="DQ49" s="73"/>
      <c r="DR49" s="73"/>
      <c r="DS49" s="73"/>
      <c r="DT49" s="73"/>
      <c r="DU49" s="73"/>
      <c r="DV49" s="73"/>
      <c r="DW49" s="73"/>
      <c r="DX49" s="73"/>
      <c r="DY49" s="73"/>
      <c r="DZ49" s="73"/>
      <c r="EA49" s="73"/>
      <c r="EB49" s="73"/>
      <c r="EC49" s="73"/>
      <c r="ED49" s="73"/>
      <c r="EE49" s="73"/>
      <c r="EF49" s="73"/>
      <c r="EG49" s="73"/>
      <c r="EH49" s="73"/>
      <c r="EI49" s="73"/>
      <c r="EJ49" s="73"/>
      <c r="EK49" s="73"/>
      <c r="EL49" s="73"/>
      <c r="EM49" s="73"/>
      <c r="EN49" s="73"/>
      <c r="EO49" s="73"/>
      <c r="EP49" s="73"/>
      <c r="EQ49" s="73"/>
      <c r="ER49" s="73"/>
      <c r="ES49" s="73"/>
      <c r="ET49" s="73"/>
      <c r="EU49" s="73"/>
      <c r="EV49" s="73"/>
      <c r="EW49" s="73"/>
      <c r="EX49" s="73"/>
      <c r="EY49" s="73"/>
      <c r="EZ49" s="73"/>
      <c r="FA49" s="73"/>
      <c r="FB49" s="73"/>
      <c r="FC49" s="73"/>
      <c r="FD49" s="73"/>
      <c r="FE49" s="73"/>
      <c r="FF49" s="73"/>
      <c r="FG49" s="73"/>
      <c r="FH49" s="73"/>
      <c r="FI49" s="73"/>
      <c r="FJ49" s="73"/>
      <c r="FK49" s="73"/>
      <c r="FL49" s="73"/>
      <c r="FM49" s="73"/>
      <c r="FN49" s="73"/>
      <c r="FO49" s="73"/>
      <c r="FP49" s="73"/>
      <c r="FQ49" s="73"/>
      <c r="FR49" s="73"/>
      <c r="FS49" s="73"/>
      <c r="FT49" s="73"/>
      <c r="FU49" s="73"/>
      <c r="FV49" s="73"/>
      <c r="FW49" s="73"/>
      <c r="FX49" s="73"/>
      <c r="FY49" s="73"/>
      <c r="FZ49" s="73"/>
      <c r="GA49" s="73"/>
      <c r="GB49" s="73"/>
      <c r="GC49" s="73"/>
      <c r="GD49" s="73"/>
      <c r="GE49" s="73"/>
      <c r="GF49" s="73"/>
      <c r="GG49" s="73"/>
      <c r="GH49" s="73"/>
      <c r="GI49" s="73"/>
      <c r="GJ49" s="73"/>
      <c r="GK49" s="73"/>
      <c r="GL49" s="73"/>
      <c r="GM49" s="73"/>
      <c r="GN49" s="73"/>
      <c r="GO49" s="73"/>
      <c r="GP49" s="73">
        <f>MIN(GP42:GP48)</f>
        <v>95.17</v>
      </c>
      <c r="GQ49" s="127"/>
      <c r="GR49" s="127"/>
    </row>
    <row r="50" spans="1:200" x14ac:dyDescent="0.3">
      <c r="A50" s="57" t="s">
        <v>1</v>
      </c>
      <c r="B50" s="76"/>
      <c r="C50" s="77">
        <f>MAX(C42:C48)</f>
        <v>43.6</v>
      </c>
      <c r="D50" s="129"/>
      <c r="E50" s="78"/>
      <c r="F50" s="150"/>
      <c r="G50" s="129"/>
      <c r="H50" s="95"/>
      <c r="I50" s="95"/>
      <c r="J50" s="95"/>
      <c r="K50" s="95"/>
      <c r="L50" s="95"/>
      <c r="M50" s="95"/>
      <c r="N50" s="79"/>
      <c r="O50" s="95"/>
      <c r="P50" s="95"/>
      <c r="Q50" s="95"/>
      <c r="R50" s="77"/>
      <c r="S50" s="79"/>
      <c r="T50" s="79"/>
      <c r="U50" s="79"/>
      <c r="V50" s="79"/>
      <c r="W50" s="77"/>
      <c r="X50" s="79"/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77"/>
      <c r="AJ50" s="77"/>
      <c r="AK50" s="77"/>
      <c r="AL50" s="77"/>
      <c r="AM50" s="77"/>
      <c r="AN50" s="77"/>
      <c r="AO50" s="77"/>
      <c r="AP50" s="77"/>
      <c r="AQ50" s="77"/>
      <c r="AR50" s="77"/>
      <c r="AS50" s="77"/>
      <c r="AT50" s="77"/>
      <c r="AU50" s="77"/>
      <c r="AV50" s="77"/>
      <c r="AW50" s="77"/>
      <c r="AX50" s="77"/>
      <c r="AY50" s="77"/>
      <c r="AZ50" s="77"/>
      <c r="BA50" s="77"/>
      <c r="BB50" s="77"/>
      <c r="BC50" s="77"/>
      <c r="BD50" s="77"/>
      <c r="BE50" s="77"/>
      <c r="BF50" s="77"/>
      <c r="BG50" s="77"/>
      <c r="BH50" s="77"/>
      <c r="BI50" s="77"/>
      <c r="BJ50" s="77"/>
      <c r="BK50" s="77"/>
      <c r="BL50" s="77"/>
      <c r="BM50" s="77"/>
      <c r="BN50" s="77"/>
      <c r="BO50" s="77"/>
      <c r="BP50" s="77"/>
      <c r="BQ50" s="77"/>
      <c r="BR50" s="77"/>
      <c r="BS50" s="77"/>
      <c r="BT50" s="77"/>
      <c r="BU50" s="77"/>
      <c r="BV50" s="77"/>
      <c r="BW50" s="77"/>
      <c r="BX50" s="77"/>
      <c r="BY50" s="77"/>
      <c r="BZ50" s="77"/>
      <c r="CA50" s="77"/>
      <c r="CB50" s="77"/>
      <c r="CC50" s="77"/>
      <c r="CD50" s="77"/>
      <c r="CE50" s="77"/>
      <c r="CF50" s="77"/>
      <c r="CG50" s="77"/>
      <c r="CH50" s="77"/>
      <c r="CI50" s="77"/>
      <c r="CJ50" s="77"/>
      <c r="CK50" s="77"/>
      <c r="CL50" s="77"/>
      <c r="CM50" s="77"/>
      <c r="CN50" s="77"/>
      <c r="CO50" s="77"/>
      <c r="CP50" s="77"/>
      <c r="CQ50" s="77"/>
      <c r="CR50" s="77"/>
      <c r="CS50" s="77"/>
      <c r="CT50" s="77"/>
      <c r="CU50" s="77"/>
      <c r="CV50" s="77"/>
      <c r="CW50" s="77"/>
      <c r="CX50" s="77"/>
      <c r="CY50" s="77"/>
      <c r="CZ50" s="77"/>
      <c r="DA50" s="77"/>
      <c r="DB50" s="77"/>
      <c r="DC50" s="77"/>
      <c r="DD50" s="77"/>
      <c r="DE50" s="77"/>
      <c r="DF50" s="77"/>
      <c r="DG50" s="77"/>
      <c r="DH50" s="77"/>
      <c r="DI50" s="77"/>
      <c r="DJ50" s="77"/>
      <c r="DK50" s="77"/>
      <c r="DL50" s="77"/>
      <c r="DM50" s="77"/>
      <c r="DN50" s="77"/>
      <c r="DO50" s="77"/>
      <c r="DP50" s="77"/>
      <c r="DQ50" s="77"/>
      <c r="DR50" s="77"/>
      <c r="DS50" s="77"/>
      <c r="DT50" s="77"/>
      <c r="DU50" s="77"/>
      <c r="DV50" s="77"/>
      <c r="DW50" s="77"/>
      <c r="DX50" s="77"/>
      <c r="DY50" s="77"/>
      <c r="DZ50" s="77"/>
      <c r="EA50" s="77"/>
      <c r="EB50" s="77"/>
      <c r="EC50" s="77"/>
      <c r="ED50" s="77"/>
      <c r="EE50" s="77"/>
      <c r="EF50" s="77"/>
      <c r="EG50" s="77"/>
      <c r="EH50" s="77"/>
      <c r="EI50" s="77"/>
      <c r="EJ50" s="77"/>
      <c r="EK50" s="77"/>
      <c r="EL50" s="77"/>
      <c r="EM50" s="77"/>
      <c r="EN50" s="77"/>
      <c r="EO50" s="77"/>
      <c r="EP50" s="77"/>
      <c r="EQ50" s="77"/>
      <c r="ER50" s="77"/>
      <c r="ES50" s="77"/>
      <c r="ET50" s="77"/>
      <c r="EU50" s="77"/>
      <c r="EV50" s="77"/>
      <c r="EW50" s="77"/>
      <c r="EX50" s="77"/>
      <c r="EY50" s="77"/>
      <c r="EZ50" s="77"/>
      <c r="FA50" s="77"/>
      <c r="FB50" s="77"/>
      <c r="FC50" s="77"/>
      <c r="FD50" s="77"/>
      <c r="FE50" s="77"/>
      <c r="FF50" s="77"/>
      <c r="FG50" s="77"/>
      <c r="FH50" s="77"/>
      <c r="FI50" s="77"/>
      <c r="FJ50" s="77"/>
      <c r="FK50" s="77"/>
      <c r="FL50" s="77"/>
      <c r="FM50" s="77"/>
      <c r="FN50" s="77"/>
      <c r="FO50" s="77"/>
      <c r="FP50" s="77"/>
      <c r="FQ50" s="77"/>
      <c r="FR50" s="77"/>
      <c r="FS50" s="77"/>
      <c r="FT50" s="77"/>
      <c r="FU50" s="77"/>
      <c r="FV50" s="77"/>
      <c r="FW50" s="77"/>
      <c r="FX50" s="77"/>
      <c r="FY50" s="77"/>
      <c r="FZ50" s="77"/>
      <c r="GA50" s="77"/>
      <c r="GB50" s="77"/>
      <c r="GC50" s="77"/>
      <c r="GD50" s="77"/>
      <c r="GE50" s="77"/>
      <c r="GF50" s="77"/>
      <c r="GG50" s="77"/>
      <c r="GH50" s="77"/>
      <c r="GI50" s="77"/>
      <c r="GJ50" s="77"/>
      <c r="GK50" s="77"/>
      <c r="GL50" s="77"/>
      <c r="GM50" s="77"/>
      <c r="GN50" s="77"/>
      <c r="GO50" s="77"/>
      <c r="GP50" s="77">
        <f>MAX(GP42:GP48)</f>
        <v>95.58</v>
      </c>
      <c r="GQ50" s="77"/>
      <c r="GR50" s="77"/>
    </row>
    <row r="51" spans="1:200" ht="15" thickBot="1" x14ac:dyDescent="0.35">
      <c r="A51" s="59" t="s">
        <v>2</v>
      </c>
      <c r="B51" s="67"/>
      <c r="C51" s="68">
        <f>MEDIAN(C42:C48)</f>
        <v>33.335000000000001</v>
      </c>
      <c r="D51" s="130"/>
      <c r="E51" s="83"/>
      <c r="F51" s="151"/>
      <c r="G51" s="130"/>
      <c r="H51" s="70"/>
      <c r="I51" s="70"/>
      <c r="J51" s="70"/>
      <c r="K51" s="70"/>
      <c r="L51" s="70"/>
      <c r="M51" s="70"/>
      <c r="N51" s="68"/>
      <c r="O51" s="69"/>
      <c r="P51" s="69"/>
      <c r="Q51" s="69"/>
      <c r="R51" s="68"/>
      <c r="S51" s="68"/>
      <c r="T51" s="69"/>
      <c r="U51" s="70"/>
      <c r="V51" s="70"/>
      <c r="W51" s="130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8"/>
      <c r="AK51" s="68"/>
      <c r="AL51" s="68"/>
      <c r="AM51" s="68"/>
      <c r="AN51" s="68"/>
      <c r="AO51" s="68"/>
      <c r="AP51" s="68"/>
      <c r="AQ51" s="68"/>
      <c r="AR51" s="68"/>
      <c r="AS51" s="68"/>
      <c r="AT51" s="68"/>
      <c r="AU51" s="68"/>
      <c r="AV51" s="68"/>
      <c r="AW51" s="68"/>
      <c r="AX51" s="68"/>
      <c r="AY51" s="68"/>
      <c r="AZ51" s="68"/>
      <c r="BA51" s="68"/>
      <c r="BB51" s="68"/>
      <c r="BC51" s="68"/>
      <c r="BD51" s="68"/>
      <c r="BE51" s="68"/>
      <c r="BF51" s="68"/>
      <c r="BG51" s="68"/>
      <c r="BH51" s="68"/>
      <c r="BI51" s="68"/>
      <c r="BJ51" s="68"/>
      <c r="BK51" s="68"/>
      <c r="BL51" s="68"/>
      <c r="BM51" s="68"/>
      <c r="BN51" s="68"/>
      <c r="BO51" s="68"/>
      <c r="BP51" s="68"/>
      <c r="BQ51" s="68"/>
      <c r="BR51" s="68"/>
      <c r="BS51" s="68"/>
      <c r="BT51" s="68"/>
      <c r="BU51" s="68"/>
      <c r="BV51" s="68"/>
      <c r="BW51" s="68"/>
      <c r="BX51" s="68"/>
      <c r="BY51" s="68"/>
      <c r="BZ51" s="68"/>
      <c r="CA51" s="68"/>
      <c r="CB51" s="68"/>
      <c r="CC51" s="68"/>
      <c r="CD51" s="68"/>
      <c r="CE51" s="68"/>
      <c r="CF51" s="68"/>
      <c r="CG51" s="68"/>
      <c r="CH51" s="68"/>
      <c r="CI51" s="68"/>
      <c r="CJ51" s="68"/>
      <c r="CK51" s="68"/>
      <c r="CL51" s="68"/>
      <c r="CM51" s="68"/>
      <c r="CN51" s="68"/>
      <c r="CO51" s="68"/>
      <c r="CP51" s="68"/>
      <c r="CQ51" s="68"/>
      <c r="CR51" s="68"/>
      <c r="CS51" s="68"/>
      <c r="CT51" s="68"/>
      <c r="CU51" s="68"/>
      <c r="CV51" s="68"/>
      <c r="CW51" s="68"/>
      <c r="CX51" s="68"/>
      <c r="CY51" s="68"/>
      <c r="CZ51" s="68"/>
      <c r="DA51" s="68"/>
      <c r="DB51" s="68"/>
      <c r="DC51" s="68"/>
      <c r="DD51" s="68"/>
      <c r="DE51" s="68"/>
      <c r="DF51" s="68"/>
      <c r="DG51" s="68"/>
      <c r="DH51" s="68"/>
      <c r="DI51" s="68"/>
      <c r="DJ51" s="68"/>
      <c r="DK51" s="68"/>
      <c r="DL51" s="68"/>
      <c r="DM51" s="68"/>
      <c r="DN51" s="68"/>
      <c r="DO51" s="68"/>
      <c r="DP51" s="68"/>
      <c r="DQ51" s="68"/>
      <c r="DR51" s="68"/>
      <c r="DS51" s="68"/>
      <c r="DT51" s="68"/>
      <c r="DU51" s="68"/>
      <c r="DV51" s="68"/>
      <c r="DW51" s="68"/>
      <c r="DX51" s="68"/>
      <c r="DY51" s="68"/>
      <c r="DZ51" s="68"/>
      <c r="EA51" s="68"/>
      <c r="EB51" s="68"/>
      <c r="EC51" s="68"/>
      <c r="ED51" s="68"/>
      <c r="EE51" s="68"/>
      <c r="EF51" s="68"/>
      <c r="EG51" s="68"/>
      <c r="EH51" s="68"/>
      <c r="EI51" s="68"/>
      <c r="EJ51" s="68"/>
      <c r="EK51" s="68"/>
      <c r="EL51" s="68"/>
      <c r="EM51" s="68"/>
      <c r="EN51" s="68"/>
      <c r="EO51" s="68"/>
      <c r="EP51" s="68"/>
      <c r="EQ51" s="68"/>
      <c r="ER51" s="68"/>
      <c r="ES51" s="68"/>
      <c r="ET51" s="68"/>
      <c r="EU51" s="68"/>
      <c r="EV51" s="68"/>
      <c r="EW51" s="68"/>
      <c r="EX51" s="68"/>
      <c r="EY51" s="68"/>
      <c r="EZ51" s="68"/>
      <c r="FA51" s="68"/>
      <c r="FB51" s="68"/>
      <c r="FC51" s="68"/>
      <c r="FD51" s="68"/>
      <c r="FE51" s="68"/>
      <c r="FF51" s="68"/>
      <c r="FG51" s="68"/>
      <c r="FH51" s="68"/>
      <c r="FI51" s="68"/>
      <c r="FJ51" s="68"/>
      <c r="FK51" s="68"/>
      <c r="FL51" s="68"/>
      <c r="FM51" s="68"/>
      <c r="FN51" s="68"/>
      <c r="FO51" s="68"/>
      <c r="FP51" s="68"/>
      <c r="FQ51" s="68"/>
      <c r="FR51" s="68"/>
      <c r="FS51" s="68"/>
      <c r="FT51" s="68"/>
      <c r="FU51" s="68"/>
      <c r="FV51" s="68"/>
      <c r="FW51" s="68"/>
      <c r="FX51" s="68"/>
      <c r="FY51" s="68"/>
      <c r="FZ51" s="68"/>
      <c r="GA51" s="68"/>
      <c r="GB51" s="68"/>
      <c r="GC51" s="68"/>
      <c r="GD51" s="68"/>
      <c r="GE51" s="68"/>
      <c r="GF51" s="68"/>
      <c r="GG51" s="68"/>
      <c r="GH51" s="68"/>
      <c r="GI51" s="68"/>
      <c r="GJ51" s="68"/>
      <c r="GK51" s="68"/>
      <c r="GL51" s="68"/>
      <c r="GM51" s="68"/>
      <c r="GN51" s="68"/>
      <c r="GO51" s="68"/>
      <c r="GP51" s="68">
        <f>MEDIAN(GP42:GP48)</f>
        <v>95.375</v>
      </c>
      <c r="GQ51" s="68"/>
      <c r="GR51" s="68"/>
    </row>
    <row r="52" spans="1:200" x14ac:dyDescent="0.3">
      <c r="BA52"/>
      <c r="BB52"/>
      <c r="BC52"/>
      <c r="BD52"/>
      <c r="BE52"/>
      <c r="BF52"/>
      <c r="BG52"/>
      <c r="BH52"/>
      <c r="BI52"/>
      <c r="BJ52"/>
      <c r="BK52"/>
      <c r="BL52"/>
    </row>
    <row r="53" spans="1:200" x14ac:dyDescent="0.3">
      <c r="A53" s="12" t="s">
        <v>33</v>
      </c>
    </row>
    <row r="54" spans="1:200" x14ac:dyDescent="0.3">
      <c r="A54" t="s">
        <v>34</v>
      </c>
    </row>
    <row r="58" spans="1:200" x14ac:dyDescent="0.3">
      <c r="A58" s="12"/>
    </row>
    <row r="66" spans="1:1" x14ac:dyDescent="0.3">
      <c r="A66" s="12"/>
    </row>
  </sheetData>
  <sheetProtection algorithmName="SHA-512" hashValue="LCkP3v3KxlYXaz4Gvlws8QMkP9iZCPsCQAi2sgEqeG6/qRzJu5iyPqP0bFO1fOMAqlnKRQ+7OGP56Zk1YQw2Zw==" saltValue="AvVoZzBM6OaPJSP8QMAHzA==" spinCount="100000" sheet="1" objects="1" scenarios="1"/>
  <sortState ref="A42:GR48">
    <sortCondition ref="A42:A48"/>
  </sortState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7"/>
  <sheetViews>
    <sheetView showGridLines="0" zoomScale="80" zoomScaleNormal="80" workbookViewId="0">
      <selection activeCell="H13" sqref="H13"/>
    </sheetView>
  </sheetViews>
  <sheetFormatPr defaultRowHeight="14.4" x14ac:dyDescent="0.3"/>
  <cols>
    <col min="1" max="1" width="4.44140625" customWidth="1"/>
    <col min="2" max="2" width="4" customWidth="1"/>
    <col min="3" max="3" width="58.6640625" customWidth="1"/>
    <col min="4" max="6" width="30.6640625" customWidth="1"/>
  </cols>
  <sheetData>
    <row r="1" spans="2:6" ht="120" customHeight="1" x14ac:dyDescent="0.3">
      <c r="D1" s="165" t="s">
        <v>365</v>
      </c>
    </row>
    <row r="2" spans="2:6" ht="15.6" x14ac:dyDescent="0.35">
      <c r="B2" s="8" t="s">
        <v>32</v>
      </c>
    </row>
    <row r="3" spans="2:6" ht="15" thickBot="1" x14ac:dyDescent="0.35"/>
    <row r="4" spans="2:6" ht="45" customHeight="1" thickBot="1" x14ac:dyDescent="0.35">
      <c r="B4" s="96"/>
      <c r="C4" s="97" t="s">
        <v>8</v>
      </c>
      <c r="D4" s="98" t="s">
        <v>9</v>
      </c>
      <c r="E4" s="98" t="s">
        <v>10</v>
      </c>
      <c r="F4" s="99" t="s">
        <v>11</v>
      </c>
    </row>
    <row r="5" spans="2:6" ht="24.9" customHeight="1" thickTop="1" x14ac:dyDescent="0.3">
      <c r="B5" s="100"/>
      <c r="C5" s="101" t="s">
        <v>12</v>
      </c>
      <c r="D5" s="102">
        <v>1</v>
      </c>
      <c r="E5" s="102">
        <v>0</v>
      </c>
      <c r="F5" s="160"/>
    </row>
    <row r="6" spans="2:6" ht="24.9" customHeight="1" x14ac:dyDescent="0.3">
      <c r="B6" s="103"/>
      <c r="C6" s="104" t="s">
        <v>13</v>
      </c>
      <c r="D6" s="105">
        <v>4</v>
      </c>
      <c r="E6" s="105">
        <v>0</v>
      </c>
      <c r="F6" s="110"/>
    </row>
    <row r="7" spans="2:6" ht="24.9" customHeight="1" x14ac:dyDescent="0.3">
      <c r="B7" s="103"/>
      <c r="C7" s="104" t="s">
        <v>14</v>
      </c>
      <c r="D7" s="105">
        <v>0</v>
      </c>
      <c r="E7" s="105"/>
      <c r="F7" s="110"/>
    </row>
    <row r="8" spans="2:6" ht="24.9" customHeight="1" x14ac:dyDescent="0.3">
      <c r="B8" s="103"/>
      <c r="C8" s="106" t="s">
        <v>15</v>
      </c>
      <c r="D8" s="107">
        <v>0</v>
      </c>
      <c r="E8" s="107"/>
      <c r="F8" s="161"/>
    </row>
    <row r="9" spans="2:6" ht="24.9" customHeight="1" x14ac:dyDescent="0.3">
      <c r="B9" s="103"/>
      <c r="C9" s="104" t="s">
        <v>16</v>
      </c>
      <c r="D9" s="105">
        <v>0</v>
      </c>
      <c r="E9" s="105"/>
      <c r="F9" s="110"/>
    </row>
    <row r="10" spans="2:6" ht="24.9" customHeight="1" x14ac:dyDescent="0.3">
      <c r="B10" s="103"/>
      <c r="C10" s="108" t="s">
        <v>17</v>
      </c>
      <c r="D10" s="109">
        <v>2</v>
      </c>
      <c r="E10" s="109">
        <v>0</v>
      </c>
      <c r="F10" s="162"/>
    </row>
    <row r="11" spans="2:6" ht="24.9" customHeight="1" x14ac:dyDescent="0.3">
      <c r="B11" s="103"/>
      <c r="C11" s="104" t="s">
        <v>18</v>
      </c>
      <c r="D11" s="105">
        <v>0</v>
      </c>
      <c r="E11" s="105"/>
      <c r="F11" s="110"/>
    </row>
    <row r="12" spans="2:6" ht="24.9" customHeight="1" x14ac:dyDescent="0.3">
      <c r="B12" s="103"/>
      <c r="C12" s="108" t="s">
        <v>19</v>
      </c>
      <c r="D12" s="109">
        <v>0</v>
      </c>
      <c r="E12" s="109"/>
      <c r="F12" s="162"/>
    </row>
    <row r="13" spans="2:6" ht="24.9" customHeight="1" x14ac:dyDescent="0.3">
      <c r="B13" s="103"/>
      <c r="C13" s="104" t="s">
        <v>20</v>
      </c>
      <c r="D13" s="105">
        <v>0</v>
      </c>
      <c r="E13" s="105"/>
      <c r="F13" s="110"/>
    </row>
    <row r="14" spans="2:6" ht="24.9" customHeight="1" x14ac:dyDescent="0.3">
      <c r="B14" s="103"/>
      <c r="C14" s="108" t="s">
        <v>21</v>
      </c>
      <c r="D14" s="109">
        <v>0</v>
      </c>
      <c r="E14" s="109"/>
      <c r="F14" s="162"/>
    </row>
    <row r="15" spans="2:6" ht="24.9" customHeight="1" x14ac:dyDescent="0.3">
      <c r="B15" s="103"/>
      <c r="C15" s="104" t="s">
        <v>22</v>
      </c>
      <c r="D15" s="105">
        <v>0</v>
      </c>
      <c r="E15" s="105"/>
      <c r="F15" s="110"/>
    </row>
    <row r="16" spans="2:6" ht="24.9" customHeight="1" x14ac:dyDescent="0.3">
      <c r="B16" s="103"/>
      <c r="C16" s="111" t="s">
        <v>23</v>
      </c>
      <c r="D16" s="112">
        <v>0</v>
      </c>
      <c r="E16" s="112"/>
      <c r="F16" s="163"/>
    </row>
    <row r="17" spans="2:6" ht="24.9" customHeight="1" thickBot="1" x14ac:dyDescent="0.35">
      <c r="B17" s="113"/>
      <c r="C17" s="114" t="s">
        <v>24</v>
      </c>
      <c r="D17" s="115">
        <v>0</v>
      </c>
      <c r="E17" s="115"/>
      <c r="F17" s="164"/>
    </row>
  </sheetData>
  <sheetProtection algorithmName="SHA-512" hashValue="hWS+ZO36MYd329YcHyTGVdOQb7GYnTHdH2HIlzRVWgrogygBRylxzD/AaNOWNRrByIonI+m1HlQcaZuRYyGIOQ==" saltValue="8i9bQShH899dh6fXADhuEA==" spinCount="100000" sheet="1" objects="1" scenarios="1"/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4"/>
  <sheetViews>
    <sheetView showGridLines="0" zoomScale="80" zoomScaleNormal="80" workbookViewId="0">
      <selection activeCell="G21" sqref="G21"/>
    </sheetView>
  </sheetViews>
  <sheetFormatPr defaultRowHeight="14.4" x14ac:dyDescent="0.3"/>
  <cols>
    <col min="1" max="1" width="4.109375" customWidth="1"/>
    <col min="2" max="2" width="3.88671875" customWidth="1"/>
    <col min="3" max="3" width="34.88671875" customWidth="1"/>
    <col min="4" max="9" width="15.6640625" customWidth="1"/>
  </cols>
  <sheetData>
    <row r="1" spans="2:9" ht="120" customHeight="1" x14ac:dyDescent="0.3">
      <c r="E1" s="165" t="s">
        <v>365</v>
      </c>
    </row>
    <row r="2" spans="2:9" ht="15.6" x14ac:dyDescent="0.35">
      <c r="B2" s="201" t="s">
        <v>35</v>
      </c>
      <c r="C2" s="201"/>
      <c r="D2" s="201"/>
      <c r="E2" s="201"/>
      <c r="F2" s="201"/>
      <c r="G2" s="201"/>
      <c r="H2" s="201"/>
      <c r="I2" s="201"/>
    </row>
    <row r="3" spans="2:9" ht="15" thickBot="1" x14ac:dyDescent="0.35">
      <c r="B3" s="5"/>
      <c r="C3" s="5"/>
      <c r="D3" s="6"/>
      <c r="E3" s="6"/>
      <c r="F3" s="6"/>
    </row>
    <row r="4" spans="2:9" ht="45" customHeight="1" thickBot="1" x14ac:dyDescent="0.35">
      <c r="B4" s="118"/>
      <c r="C4" s="97" t="s">
        <v>25</v>
      </c>
      <c r="D4" s="192" t="s">
        <v>9</v>
      </c>
      <c r="E4" s="192"/>
      <c r="F4" s="192" t="s">
        <v>10</v>
      </c>
      <c r="G4" s="192"/>
      <c r="H4" s="192" t="s">
        <v>11</v>
      </c>
      <c r="I4" s="193"/>
    </row>
    <row r="5" spans="2:9" ht="24.9" customHeight="1" thickTop="1" x14ac:dyDescent="0.3">
      <c r="B5" s="116"/>
      <c r="C5" s="108" t="s">
        <v>26</v>
      </c>
      <c r="D5" s="202">
        <v>0</v>
      </c>
      <c r="E5" s="202"/>
      <c r="F5" s="202"/>
      <c r="G5" s="202"/>
      <c r="H5" s="194"/>
      <c r="I5" s="195"/>
    </row>
    <row r="6" spans="2:9" ht="24.9" customHeight="1" x14ac:dyDescent="0.3">
      <c r="B6" s="116"/>
      <c r="C6" s="108" t="s">
        <v>27</v>
      </c>
      <c r="D6" s="202">
        <v>0</v>
      </c>
      <c r="E6" s="202"/>
      <c r="F6" s="202"/>
      <c r="G6" s="202"/>
      <c r="H6" s="196"/>
      <c r="I6" s="197"/>
    </row>
    <row r="7" spans="2:9" ht="24.9" customHeight="1" thickBot="1" x14ac:dyDescent="0.35">
      <c r="B7" s="117"/>
      <c r="C7" s="114" t="s">
        <v>28</v>
      </c>
      <c r="D7" s="200">
        <v>0</v>
      </c>
      <c r="E7" s="200"/>
      <c r="F7" s="200"/>
      <c r="G7" s="200"/>
      <c r="H7" s="198"/>
      <c r="I7" s="199"/>
    </row>
    <row r="10" spans="2:9" ht="15.6" x14ac:dyDescent="0.35">
      <c r="B10" s="201" t="s">
        <v>36</v>
      </c>
      <c r="C10" s="201"/>
      <c r="D10" s="201"/>
      <c r="E10" s="201"/>
      <c r="F10" s="201"/>
      <c r="G10" s="201"/>
      <c r="H10" s="201"/>
      <c r="I10" s="201"/>
    </row>
    <row r="11" spans="2:9" ht="15" thickBot="1" x14ac:dyDescent="0.35">
      <c r="B11" s="5"/>
      <c r="C11" s="5"/>
      <c r="D11" s="6"/>
      <c r="E11" s="6"/>
      <c r="F11" s="6"/>
    </row>
    <row r="12" spans="2:9" ht="45" customHeight="1" thickBot="1" x14ac:dyDescent="0.35">
      <c r="B12" s="124"/>
      <c r="C12" s="97" t="s">
        <v>25</v>
      </c>
      <c r="D12" s="192" t="s">
        <v>9</v>
      </c>
      <c r="E12" s="192"/>
      <c r="F12" s="192" t="s">
        <v>10</v>
      </c>
      <c r="G12" s="192"/>
      <c r="H12" s="192" t="s">
        <v>11</v>
      </c>
      <c r="I12" s="193"/>
    </row>
    <row r="13" spans="2:9" ht="24.9" customHeight="1" thickTop="1" x14ac:dyDescent="0.3">
      <c r="B13" s="116"/>
      <c r="C13" s="108" t="s">
        <v>31</v>
      </c>
      <c r="D13" s="202">
        <v>4</v>
      </c>
      <c r="E13" s="202"/>
      <c r="F13" s="202">
        <v>0</v>
      </c>
      <c r="G13" s="202"/>
      <c r="H13" s="188"/>
      <c r="I13" s="189"/>
    </row>
    <row r="14" spans="2:9" ht="24.9" customHeight="1" thickBot="1" x14ac:dyDescent="0.35">
      <c r="B14" s="117"/>
      <c r="C14" s="114" t="s">
        <v>28</v>
      </c>
      <c r="D14" s="200">
        <v>4</v>
      </c>
      <c r="E14" s="200"/>
      <c r="F14" s="200">
        <v>0</v>
      </c>
      <c r="G14" s="200"/>
      <c r="H14" s="190"/>
      <c r="I14" s="191"/>
    </row>
  </sheetData>
  <sheetProtection algorithmName="SHA-512" hashValue="aRSxTA/lYTgh9/puZ/OMdVVgCed98ppydZtqlmmnDhHaAAHM643n/OMo33x+3O7+EdTnz2hm0Ysqtp24Q9FL/g==" saltValue="T3acEYF+R63wvgYtokQdRg==" spinCount="100000" sheet="1" objects="1" scenarios="1"/>
  <mergeCells count="23">
    <mergeCell ref="D12:E12"/>
    <mergeCell ref="F12:G12"/>
    <mergeCell ref="H12:I12"/>
    <mergeCell ref="F14:G14"/>
    <mergeCell ref="B2:I2"/>
    <mergeCell ref="B10:I10"/>
    <mergeCell ref="D13:E13"/>
    <mergeCell ref="F13:G13"/>
    <mergeCell ref="D14:E14"/>
    <mergeCell ref="D5:E5"/>
    <mergeCell ref="D6:E6"/>
    <mergeCell ref="D7:E7"/>
    <mergeCell ref="F5:G5"/>
    <mergeCell ref="F6:G6"/>
    <mergeCell ref="F7:G7"/>
    <mergeCell ref="D4:E4"/>
    <mergeCell ref="H13:I13"/>
    <mergeCell ref="H14:I14"/>
    <mergeCell ref="F4:G4"/>
    <mergeCell ref="H4:I4"/>
    <mergeCell ref="H5:I5"/>
    <mergeCell ref="H6:I6"/>
    <mergeCell ref="H7:I7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3"/>
  <sheetViews>
    <sheetView showGridLines="0" zoomScale="80" zoomScaleNormal="80" workbookViewId="0">
      <selection activeCell="F28" sqref="F28"/>
    </sheetView>
  </sheetViews>
  <sheetFormatPr defaultRowHeight="14.4" x14ac:dyDescent="0.3"/>
  <cols>
    <col min="1" max="2" width="3" customWidth="1"/>
    <col min="3" max="3" width="52.44140625" customWidth="1"/>
    <col min="4" max="42" width="15.6640625" customWidth="1"/>
  </cols>
  <sheetData>
    <row r="1" spans="1:46" ht="120.75" customHeight="1" x14ac:dyDescent="0.3">
      <c r="D1" s="2"/>
      <c r="E1" s="2"/>
      <c r="F1" s="165" t="s">
        <v>363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46" ht="15.6" x14ac:dyDescent="0.35">
      <c r="B2" s="19" t="s">
        <v>63</v>
      </c>
      <c r="C2" s="5"/>
      <c r="D2" s="6"/>
      <c r="E2" s="6"/>
      <c r="F2" s="6"/>
      <c r="G2" s="21"/>
      <c r="H2" s="20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46" ht="15" thickBot="1" x14ac:dyDescent="0.35">
      <c r="B3" s="5"/>
      <c r="C3" s="5"/>
      <c r="D3" s="6"/>
      <c r="E3" s="6"/>
      <c r="F3" s="6"/>
      <c r="G3" s="6"/>
      <c r="H3" s="6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46" ht="45" customHeight="1" thickBot="1" x14ac:dyDescent="0.35">
      <c r="B4" s="118"/>
      <c r="C4" s="97" t="s">
        <v>25</v>
      </c>
      <c r="D4" s="192" t="s">
        <v>9</v>
      </c>
      <c r="E4" s="192"/>
      <c r="F4" s="192" t="s">
        <v>10</v>
      </c>
      <c r="G4" s="192"/>
      <c r="H4" s="192" t="s">
        <v>11</v>
      </c>
      <c r="I4" s="193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46" ht="24.9" customHeight="1" thickTop="1" x14ac:dyDescent="0.3">
      <c r="B5" s="116"/>
      <c r="C5" s="108" t="s">
        <v>64</v>
      </c>
      <c r="D5" s="202">
        <v>0</v>
      </c>
      <c r="E5" s="202"/>
      <c r="F5" s="202"/>
      <c r="G5" s="202"/>
      <c r="H5" s="194"/>
      <c r="I5" s="195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46" ht="24.9" customHeight="1" x14ac:dyDescent="0.3">
      <c r="B6" s="116"/>
      <c r="C6" s="108" t="s">
        <v>65</v>
      </c>
      <c r="D6" s="202">
        <v>0</v>
      </c>
      <c r="E6" s="202"/>
      <c r="F6" s="202"/>
      <c r="G6" s="202"/>
      <c r="H6" s="196"/>
      <c r="I6" s="197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46" ht="24.9" customHeight="1" thickBot="1" x14ac:dyDescent="0.35">
      <c r="B7" s="117"/>
      <c r="C7" s="114" t="s">
        <v>28</v>
      </c>
      <c r="D7" s="200">
        <v>1</v>
      </c>
      <c r="E7" s="200"/>
      <c r="F7" s="200">
        <v>0</v>
      </c>
      <c r="G7" s="200"/>
      <c r="H7" s="198"/>
      <c r="I7" s="199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46" x14ac:dyDescent="0.3">
      <c r="B8" s="5"/>
      <c r="C8" s="5"/>
      <c r="D8" s="6"/>
      <c r="E8" s="6"/>
      <c r="F8" s="6"/>
      <c r="G8" s="6"/>
      <c r="H8" s="6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46" x14ac:dyDescent="0.3">
      <c r="B9" s="5"/>
      <c r="C9" s="5"/>
      <c r="D9" s="6"/>
      <c r="E9" s="6"/>
      <c r="F9" s="6"/>
      <c r="G9" s="6"/>
      <c r="H9" s="6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46" ht="17.399999999999999" x14ac:dyDescent="0.35">
      <c r="B10" s="23" t="s">
        <v>99</v>
      </c>
      <c r="C10" s="24"/>
      <c r="D10" s="25"/>
      <c r="E10" s="25"/>
      <c r="F10" s="25"/>
      <c r="G10" s="25"/>
      <c r="H10" s="25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46" ht="15" thickBot="1" x14ac:dyDescent="0.35">
      <c r="B11" s="5"/>
      <c r="C11" s="5"/>
      <c r="D11" s="6"/>
      <c r="E11" s="6"/>
      <c r="F11" s="6"/>
      <c r="G11" s="6"/>
      <c r="H11" s="6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46" ht="45" customHeight="1" thickBot="1" x14ac:dyDescent="0.35">
      <c r="A12" s="4"/>
      <c r="B12" s="119"/>
      <c r="C12" s="120" t="s">
        <v>100</v>
      </c>
      <c r="D12" s="121" t="s">
        <v>3</v>
      </c>
      <c r="E12" s="122"/>
      <c r="F12" s="122" t="s">
        <v>101</v>
      </c>
      <c r="G12" s="121" t="s">
        <v>102</v>
      </c>
      <c r="H12" s="121" t="s">
        <v>103</v>
      </c>
      <c r="I12" s="121" t="s">
        <v>104</v>
      </c>
      <c r="J12" s="121" t="s">
        <v>105</v>
      </c>
      <c r="K12" s="121" t="s">
        <v>66</v>
      </c>
      <c r="L12" s="121" t="s">
        <v>67</v>
      </c>
      <c r="M12" s="121" t="s">
        <v>68</v>
      </c>
      <c r="N12" s="121" t="s">
        <v>69</v>
      </c>
      <c r="O12" s="121" t="s">
        <v>70</v>
      </c>
      <c r="P12" s="121" t="s">
        <v>71</v>
      </c>
      <c r="Q12" s="121" t="s">
        <v>72</v>
      </c>
      <c r="R12" s="121" t="s">
        <v>73</v>
      </c>
      <c r="S12" s="121" t="s">
        <v>74</v>
      </c>
      <c r="T12" s="121" t="s">
        <v>106</v>
      </c>
      <c r="U12" s="121" t="s">
        <v>107</v>
      </c>
      <c r="V12" s="121" t="s">
        <v>108</v>
      </c>
      <c r="W12" s="121" t="s">
        <v>109</v>
      </c>
      <c r="X12" s="121" t="s">
        <v>110</v>
      </c>
      <c r="Y12" s="121" t="s">
        <v>111</v>
      </c>
      <c r="Z12" s="121" t="s">
        <v>120</v>
      </c>
      <c r="AA12" s="121" t="s">
        <v>121</v>
      </c>
      <c r="AB12" s="121" t="s">
        <v>122</v>
      </c>
      <c r="AC12" s="121" t="s">
        <v>123</v>
      </c>
      <c r="AD12" s="121" t="s">
        <v>124</v>
      </c>
      <c r="AE12" s="121" t="s">
        <v>125</v>
      </c>
      <c r="AF12" s="121" t="s">
        <v>126</v>
      </c>
      <c r="AG12" s="121" t="s">
        <v>127</v>
      </c>
      <c r="AH12" s="121" t="s">
        <v>128</v>
      </c>
      <c r="AI12" s="121" t="s">
        <v>129</v>
      </c>
      <c r="AJ12" s="121" t="s">
        <v>130</v>
      </c>
      <c r="AK12" s="121" t="s">
        <v>131</v>
      </c>
      <c r="AL12" s="121" t="s">
        <v>132</v>
      </c>
      <c r="AM12" s="121" t="s">
        <v>133</v>
      </c>
      <c r="AN12" s="121" t="s">
        <v>134</v>
      </c>
      <c r="AO12" s="121" t="s">
        <v>135</v>
      </c>
      <c r="AP12" s="123" t="s">
        <v>136</v>
      </c>
    </row>
    <row r="13" spans="1:46" ht="24.9" customHeight="1" thickTop="1" thickBot="1" x14ac:dyDescent="0.35">
      <c r="B13" s="180"/>
      <c r="C13" s="181" t="s">
        <v>361</v>
      </c>
      <c r="D13" s="182">
        <v>20003988</v>
      </c>
      <c r="E13" s="183"/>
      <c r="F13" s="183">
        <v>86.61</v>
      </c>
      <c r="G13" s="184" t="s">
        <v>372</v>
      </c>
      <c r="H13" s="184" t="s">
        <v>372</v>
      </c>
      <c r="I13" s="184" t="s">
        <v>373</v>
      </c>
      <c r="J13" s="184" t="s">
        <v>373</v>
      </c>
      <c r="K13" s="184" t="s">
        <v>374</v>
      </c>
      <c r="L13" s="184" t="s">
        <v>375</v>
      </c>
      <c r="M13" s="184" t="s">
        <v>374</v>
      </c>
      <c r="N13" s="182">
        <v>0</v>
      </c>
      <c r="O13" s="184" t="s">
        <v>376</v>
      </c>
      <c r="P13" s="185">
        <v>340.6</v>
      </c>
      <c r="Q13" s="184" t="s">
        <v>377</v>
      </c>
      <c r="R13" s="184" t="s">
        <v>376</v>
      </c>
      <c r="S13" s="186">
        <v>0</v>
      </c>
      <c r="T13" s="184" t="s">
        <v>376</v>
      </c>
      <c r="U13" s="184" t="s">
        <v>376</v>
      </c>
      <c r="V13" s="184" t="s">
        <v>376</v>
      </c>
      <c r="W13" s="183">
        <v>37.229999999999997</v>
      </c>
      <c r="X13" s="183">
        <v>11.72</v>
      </c>
      <c r="Y13" s="184" t="s">
        <v>378</v>
      </c>
      <c r="Z13" s="184" t="s">
        <v>376</v>
      </c>
      <c r="AA13" s="184" t="s">
        <v>376</v>
      </c>
      <c r="AB13" s="184" t="s">
        <v>376</v>
      </c>
      <c r="AC13" s="184" t="s">
        <v>376</v>
      </c>
      <c r="AD13" s="184" t="s">
        <v>376</v>
      </c>
      <c r="AE13" s="184" t="s">
        <v>376</v>
      </c>
      <c r="AF13" s="184" t="s">
        <v>376</v>
      </c>
      <c r="AG13" s="184" t="s">
        <v>376</v>
      </c>
      <c r="AH13" s="184" t="s">
        <v>376</v>
      </c>
      <c r="AI13" s="184" t="s">
        <v>376</v>
      </c>
      <c r="AJ13" s="184" t="s">
        <v>376</v>
      </c>
      <c r="AK13" s="184" t="s">
        <v>376</v>
      </c>
      <c r="AL13" s="184" t="s">
        <v>376</v>
      </c>
      <c r="AM13" s="184" t="s">
        <v>376</v>
      </c>
      <c r="AN13" s="184" t="s">
        <v>376</v>
      </c>
      <c r="AO13" s="184" t="s">
        <v>376</v>
      </c>
      <c r="AP13" s="187" t="s">
        <v>376</v>
      </c>
      <c r="AQ13" s="14"/>
      <c r="AR13" s="13"/>
      <c r="AT13" s="13"/>
    </row>
  </sheetData>
  <sheetProtection algorithmName="SHA-512" hashValue="7Vzj5YcGokqrb8ZBPLPr12aA4gUCKrxQHQxIyFt7GgHNEm7lgVM5TZWmQApch8o7S9LTon6N99BZjjidIoIP/Q==" saltValue="XvXiTfxeYsz/DZ2h5OdJkA==" spinCount="100000" sheet="1" objects="1" scenarios="1"/>
  <sortState ref="C13:X13">
    <sortCondition ref="C13"/>
  </sortState>
  <mergeCells count="12">
    <mergeCell ref="D7:E7"/>
    <mergeCell ref="F7:G7"/>
    <mergeCell ref="D4:E4"/>
    <mergeCell ref="F4:G4"/>
    <mergeCell ref="H4:I4"/>
    <mergeCell ref="D5:E5"/>
    <mergeCell ref="F5:G5"/>
    <mergeCell ref="D6:E6"/>
    <mergeCell ref="F6:G6"/>
    <mergeCell ref="H5:I5"/>
    <mergeCell ref="H6:I6"/>
    <mergeCell ref="H7:I7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Nedodržení deklarovaných znaků</vt:lpstr>
      <vt:lpstr>Nedodržení limitů nežádoucích l</vt:lpstr>
      <vt:lpstr>Krmné suroviny</vt:lpstr>
      <vt:lpstr>PAP, GMO</vt:lpstr>
      <vt:lpstr>Mykotoxiny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61073</dc:creator>
  <cp:lastModifiedBy>Josef Svoboda</cp:lastModifiedBy>
  <dcterms:created xsi:type="dcterms:W3CDTF">2013-10-10T11:46:21Z</dcterms:created>
  <dcterms:modified xsi:type="dcterms:W3CDTF">2021-01-08T09:06:53Z</dcterms:modified>
</cp:coreProperties>
</file>