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f Svoboda\Desktop\Dokumenty Carla Cizova\Ruzne\"/>
    </mc:Choice>
  </mc:AlternateContent>
  <workbookProtection workbookAlgorithmName="SHA-512" workbookHashValue="Eo7yvv82qzUDDeGr3weKs004RLXkKGJ4k5Bgkal7tZhnp9vyU/QhKsl95z1AWmcM/xh7EHpqSNMERsDyzrLzvw==" workbookSaltValue="LIqSMhma/5v52+s5nVxaoQ==" workbookSpinCount="100000" lockStructure="1"/>
  <bookViews>
    <workbookView xWindow="0" yWindow="0" windowWidth="23040" windowHeight="8808"/>
  </bookViews>
  <sheets>
    <sheet name="Nedodržení deklarovaných znaků" sheetId="1" r:id="rId1"/>
    <sheet name="Nedodržení limitů nežádoucích l" sheetId="2" r:id="rId2"/>
    <sheet name="Krmné suroviny" sheetId="3" r:id="rId3"/>
    <sheet name="PAP, GMO" sheetId="4" r:id="rId4"/>
    <sheet name="Mykotoxiny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02" i="2" l="1"/>
  <c r="X102" i="2"/>
  <c r="Y102" i="2"/>
  <c r="AA102" i="2"/>
  <c r="AB102" i="2"/>
  <c r="AD102" i="2"/>
  <c r="AE102" i="2"/>
  <c r="AF102" i="2"/>
  <c r="EB102" i="2"/>
  <c r="GB102" i="2"/>
  <c r="GT102" i="2"/>
  <c r="HR102" i="2"/>
  <c r="HS102" i="2"/>
  <c r="HT102" i="2"/>
  <c r="HW102" i="2"/>
  <c r="HX102" i="2"/>
  <c r="HY102" i="2"/>
  <c r="S103" i="2"/>
  <c r="X103" i="2"/>
  <c r="Y103" i="2"/>
  <c r="AA103" i="2"/>
  <c r="AB103" i="2"/>
  <c r="AD103" i="2"/>
  <c r="AE103" i="2"/>
  <c r="AF103" i="2"/>
  <c r="EB103" i="2"/>
  <c r="GB103" i="2"/>
  <c r="GT103" i="2"/>
  <c r="HR103" i="2"/>
  <c r="HS103" i="2"/>
  <c r="HT103" i="2"/>
  <c r="HW103" i="2"/>
  <c r="HX103" i="2"/>
  <c r="HY103" i="2"/>
  <c r="S104" i="2"/>
  <c r="X104" i="2"/>
  <c r="Y104" i="2"/>
  <c r="AA104" i="2"/>
  <c r="AB104" i="2"/>
  <c r="AD104" i="2"/>
  <c r="AE104" i="2"/>
  <c r="AF104" i="2"/>
  <c r="EB104" i="2"/>
  <c r="GB104" i="2"/>
  <c r="GT104" i="2"/>
  <c r="HR104" i="2"/>
  <c r="HS104" i="2"/>
  <c r="HT104" i="2"/>
  <c r="HW104" i="2"/>
  <c r="HX104" i="2"/>
  <c r="HY104" i="2"/>
  <c r="C104" i="2"/>
  <c r="C103" i="2"/>
  <c r="C102" i="2"/>
  <c r="V66" i="1"/>
  <c r="W66" i="1"/>
  <c r="X66" i="1"/>
  <c r="V67" i="1"/>
  <c r="W67" i="1"/>
  <c r="X67" i="1"/>
  <c r="V68" i="1"/>
  <c r="W68" i="1"/>
  <c r="X68" i="1"/>
  <c r="CS57" i="2" l="1"/>
  <c r="CT57" i="2"/>
  <c r="CS58" i="2"/>
  <c r="CT58" i="2"/>
  <c r="CS59" i="2"/>
  <c r="CT59" i="2"/>
  <c r="BX57" i="2"/>
  <c r="BY57" i="2"/>
  <c r="BZ57" i="2"/>
  <c r="CA57" i="2"/>
  <c r="CB57" i="2"/>
  <c r="CM57" i="2"/>
  <c r="CN57" i="2"/>
  <c r="CO57" i="2"/>
  <c r="BX58" i="2"/>
  <c r="BY58" i="2"/>
  <c r="BZ58" i="2"/>
  <c r="CA58" i="2"/>
  <c r="CB58" i="2"/>
  <c r="CM58" i="2"/>
  <c r="CN58" i="2"/>
  <c r="CO58" i="2"/>
  <c r="BX59" i="2"/>
  <c r="BY59" i="2"/>
  <c r="BZ59" i="2"/>
  <c r="CA59" i="2"/>
  <c r="CB59" i="2"/>
  <c r="CM59" i="2"/>
  <c r="CN59" i="2"/>
  <c r="CO59" i="2"/>
  <c r="S51" i="1"/>
  <c r="U51" i="1"/>
  <c r="W51" i="1"/>
  <c r="Y51" i="1"/>
  <c r="Z51" i="1"/>
  <c r="AA51" i="1"/>
  <c r="AB51" i="1"/>
  <c r="AC51" i="1"/>
  <c r="AD51" i="1"/>
  <c r="AE51" i="1"/>
  <c r="AF51" i="1"/>
  <c r="S52" i="1"/>
  <c r="U52" i="1"/>
  <c r="W52" i="1"/>
  <c r="Y52" i="1"/>
  <c r="Z52" i="1"/>
  <c r="AA52" i="1"/>
  <c r="AB52" i="1"/>
  <c r="AC52" i="1"/>
  <c r="AD52" i="1"/>
  <c r="AE52" i="1"/>
  <c r="AF52" i="1"/>
  <c r="S53" i="1"/>
  <c r="U53" i="1"/>
  <c r="W53" i="1"/>
  <c r="Y53" i="1"/>
  <c r="Z53" i="1"/>
  <c r="AA53" i="1"/>
  <c r="AB53" i="1"/>
  <c r="AC53" i="1"/>
  <c r="AD53" i="1"/>
  <c r="AE53" i="1"/>
  <c r="AF53" i="1"/>
  <c r="R33" i="1" l="1"/>
  <c r="S33" i="1"/>
  <c r="T33" i="1"/>
  <c r="R34" i="1"/>
  <c r="S34" i="1"/>
  <c r="T34" i="1"/>
  <c r="R35" i="1"/>
  <c r="S35" i="1"/>
  <c r="T35" i="1"/>
  <c r="BU38" i="2"/>
  <c r="BW38" i="2"/>
  <c r="BY38" i="2"/>
  <c r="CB38" i="2"/>
  <c r="BU39" i="2"/>
  <c r="BW39" i="2"/>
  <c r="BY39" i="2"/>
  <c r="CB39" i="2"/>
  <c r="BU40" i="2"/>
  <c r="BW40" i="2"/>
  <c r="BY40" i="2"/>
  <c r="CB40" i="2"/>
  <c r="CZ40" i="2" l="1"/>
  <c r="CZ39" i="2"/>
  <c r="CZ38" i="2"/>
  <c r="W19" i="2"/>
  <c r="V19" i="2"/>
  <c r="W18" i="2"/>
  <c r="V18" i="2"/>
  <c r="W17" i="2"/>
  <c r="V17" i="2"/>
  <c r="T23" i="1"/>
  <c r="U23" i="1"/>
  <c r="W23" i="1"/>
  <c r="X23" i="1"/>
  <c r="Y23" i="1"/>
  <c r="Z23" i="1"/>
  <c r="AA23" i="1"/>
  <c r="AB23" i="1"/>
  <c r="AC23" i="1"/>
  <c r="AD23" i="1"/>
  <c r="AE23" i="1"/>
  <c r="AF23" i="1"/>
  <c r="T24" i="1"/>
  <c r="U24" i="1"/>
  <c r="W24" i="1"/>
  <c r="X24" i="1"/>
  <c r="Y24" i="1"/>
  <c r="Z24" i="1"/>
  <c r="AA24" i="1"/>
  <c r="AB24" i="1"/>
  <c r="AC24" i="1"/>
  <c r="AD24" i="1"/>
  <c r="AE24" i="1"/>
  <c r="AF24" i="1"/>
  <c r="T25" i="1"/>
  <c r="U25" i="1"/>
  <c r="W25" i="1"/>
  <c r="X25" i="1"/>
  <c r="Y25" i="1"/>
  <c r="Z25" i="1"/>
  <c r="AA25" i="1"/>
  <c r="AB25" i="1"/>
  <c r="AC25" i="1"/>
  <c r="AD25" i="1"/>
  <c r="AE25" i="1"/>
  <c r="AF25" i="1"/>
  <c r="D23" i="1" l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C25" i="1"/>
  <c r="C24" i="1"/>
  <c r="C23" i="1"/>
  <c r="R51" i="1"/>
  <c r="R52" i="1"/>
  <c r="R53" i="1"/>
  <c r="C66" i="1" l="1"/>
  <c r="D66" i="1"/>
  <c r="E66" i="1"/>
  <c r="F66" i="1"/>
  <c r="G66" i="1"/>
  <c r="H66" i="1"/>
  <c r="I66" i="1"/>
  <c r="J66" i="1"/>
  <c r="K66" i="1"/>
  <c r="M66" i="1"/>
  <c r="N66" i="1"/>
  <c r="O66" i="1"/>
  <c r="P66" i="1"/>
  <c r="Q66" i="1"/>
  <c r="S66" i="1"/>
  <c r="T66" i="1"/>
  <c r="U66" i="1"/>
  <c r="C67" i="1"/>
  <c r="D67" i="1"/>
  <c r="E67" i="1"/>
  <c r="F67" i="1"/>
  <c r="G67" i="1"/>
  <c r="H67" i="1"/>
  <c r="I67" i="1"/>
  <c r="J67" i="1"/>
  <c r="K67" i="1"/>
  <c r="M67" i="1"/>
  <c r="N67" i="1"/>
  <c r="O67" i="1"/>
  <c r="P67" i="1"/>
  <c r="Q67" i="1"/>
  <c r="S67" i="1"/>
  <c r="T67" i="1"/>
  <c r="U67" i="1"/>
  <c r="C68" i="1"/>
  <c r="D68" i="1"/>
  <c r="E68" i="1"/>
  <c r="F68" i="1"/>
  <c r="G68" i="1"/>
  <c r="H68" i="1"/>
  <c r="I68" i="1"/>
  <c r="J68" i="1"/>
  <c r="K68" i="1"/>
  <c r="M68" i="1"/>
  <c r="N68" i="1"/>
  <c r="O68" i="1"/>
  <c r="P68" i="1"/>
  <c r="Q68" i="1"/>
  <c r="S68" i="1"/>
  <c r="T68" i="1"/>
  <c r="U68" i="1"/>
  <c r="F85" i="1" l="1"/>
  <c r="F86" i="1"/>
  <c r="F87" i="1"/>
  <c r="F74" i="1"/>
  <c r="G74" i="1"/>
  <c r="I74" i="1"/>
  <c r="F75" i="1"/>
  <c r="G75" i="1"/>
  <c r="I75" i="1"/>
  <c r="F76" i="1"/>
  <c r="G76" i="1"/>
  <c r="I76" i="1"/>
  <c r="E74" i="1"/>
  <c r="E75" i="1"/>
  <c r="E76" i="1"/>
  <c r="G51" i="1"/>
  <c r="G52" i="1"/>
  <c r="G53" i="1"/>
  <c r="P33" i="1"/>
  <c r="P34" i="1"/>
  <c r="P35" i="1"/>
  <c r="M33" i="1"/>
  <c r="M34" i="1"/>
  <c r="M35" i="1"/>
  <c r="J33" i="1"/>
  <c r="J34" i="1"/>
  <c r="J35" i="1"/>
  <c r="C57" i="2"/>
  <c r="C58" i="2"/>
  <c r="C59" i="2"/>
  <c r="C38" i="2"/>
  <c r="D38" i="2"/>
  <c r="E38" i="2"/>
  <c r="F38" i="2"/>
  <c r="G38" i="2"/>
  <c r="I38" i="2"/>
  <c r="J38" i="2"/>
  <c r="K38" i="2"/>
  <c r="L38" i="2"/>
  <c r="C39" i="2"/>
  <c r="D39" i="2"/>
  <c r="E39" i="2"/>
  <c r="F39" i="2"/>
  <c r="G39" i="2"/>
  <c r="I39" i="2"/>
  <c r="J39" i="2"/>
  <c r="K39" i="2"/>
  <c r="L39" i="2"/>
  <c r="C40" i="2"/>
  <c r="D40" i="2"/>
  <c r="E40" i="2"/>
  <c r="F40" i="2"/>
  <c r="G40" i="2"/>
  <c r="I40" i="2"/>
  <c r="J40" i="2"/>
  <c r="K40" i="2"/>
  <c r="L40" i="2"/>
  <c r="K17" i="2"/>
  <c r="P17" i="2"/>
  <c r="Q17" i="2"/>
  <c r="K18" i="2"/>
  <c r="P18" i="2"/>
  <c r="Q18" i="2"/>
  <c r="K19" i="2"/>
  <c r="P19" i="2"/>
  <c r="Q19" i="2"/>
  <c r="J17" i="2"/>
  <c r="J18" i="2"/>
  <c r="J19" i="2"/>
  <c r="F17" i="2"/>
  <c r="G17" i="2"/>
  <c r="H17" i="2"/>
  <c r="I17" i="2"/>
  <c r="F18" i="2"/>
  <c r="G18" i="2"/>
  <c r="H18" i="2"/>
  <c r="I18" i="2"/>
  <c r="F19" i="2"/>
  <c r="G19" i="2"/>
  <c r="H19" i="2"/>
  <c r="I19" i="2"/>
  <c r="C17" i="2"/>
  <c r="C18" i="2"/>
  <c r="C19" i="2"/>
  <c r="D17" i="2"/>
  <c r="E17" i="2"/>
  <c r="D18" i="2"/>
  <c r="E18" i="2"/>
  <c r="D19" i="2"/>
  <c r="E19" i="2"/>
  <c r="Q51" i="1" l="1"/>
  <c r="Q52" i="1"/>
  <c r="Q53" i="1"/>
  <c r="D85" i="1" l="1"/>
  <c r="D86" i="1"/>
  <c r="D87" i="1"/>
  <c r="J74" i="1"/>
  <c r="K74" i="1"/>
  <c r="L74" i="1"/>
  <c r="J75" i="1"/>
  <c r="K75" i="1"/>
  <c r="L75" i="1"/>
  <c r="J76" i="1"/>
  <c r="K76" i="1"/>
  <c r="L76" i="1"/>
  <c r="F51" i="1"/>
  <c r="I51" i="1"/>
  <c r="F52" i="1"/>
  <c r="I52" i="1"/>
  <c r="F53" i="1"/>
  <c r="I53" i="1"/>
  <c r="Q33" i="1"/>
  <c r="Q34" i="1"/>
  <c r="Q35" i="1"/>
  <c r="O33" i="1"/>
  <c r="O34" i="1"/>
  <c r="O35" i="1"/>
  <c r="L33" i="1"/>
  <c r="L34" i="1"/>
  <c r="L35" i="1"/>
  <c r="I33" i="1"/>
  <c r="I34" i="1"/>
  <c r="I35" i="1"/>
  <c r="N33" i="1" l="1"/>
  <c r="N34" i="1"/>
  <c r="N35" i="1"/>
  <c r="L51" i="1"/>
  <c r="N51" i="1"/>
  <c r="O51" i="1"/>
  <c r="P51" i="1"/>
  <c r="L52" i="1"/>
  <c r="N52" i="1"/>
  <c r="O52" i="1"/>
  <c r="P52" i="1"/>
  <c r="L53" i="1"/>
  <c r="N53" i="1"/>
  <c r="O53" i="1"/>
  <c r="P53" i="1"/>
  <c r="C87" i="1" l="1"/>
  <c r="C86" i="1"/>
  <c r="C85" i="1"/>
  <c r="C74" i="1"/>
  <c r="D74" i="1"/>
  <c r="C75" i="1"/>
  <c r="D75" i="1"/>
  <c r="C76" i="1"/>
  <c r="D76" i="1"/>
  <c r="C51" i="1"/>
  <c r="D51" i="1"/>
  <c r="E51" i="1"/>
  <c r="J51" i="1"/>
  <c r="K51" i="1"/>
  <c r="C52" i="1"/>
  <c r="D52" i="1"/>
  <c r="E52" i="1"/>
  <c r="J52" i="1"/>
  <c r="K52" i="1"/>
  <c r="C53" i="1"/>
  <c r="D53" i="1"/>
  <c r="E53" i="1"/>
  <c r="J53" i="1"/>
  <c r="K53" i="1"/>
  <c r="C33" i="1"/>
  <c r="D33" i="1"/>
  <c r="E33" i="1"/>
  <c r="F33" i="1"/>
  <c r="G33" i="1"/>
  <c r="H33" i="1"/>
  <c r="K33" i="1"/>
  <c r="C34" i="1"/>
  <c r="D34" i="1"/>
  <c r="E34" i="1"/>
  <c r="F34" i="1"/>
  <c r="G34" i="1"/>
  <c r="H34" i="1"/>
  <c r="K34" i="1"/>
  <c r="C35" i="1"/>
  <c r="D35" i="1"/>
  <c r="E35" i="1"/>
  <c r="F35" i="1"/>
  <c r="G35" i="1"/>
  <c r="H35" i="1"/>
  <c r="K35" i="1"/>
</calcChain>
</file>

<file path=xl/sharedStrings.xml><?xml version="1.0" encoding="utf-8"?>
<sst xmlns="http://schemas.openxmlformats.org/spreadsheetml/2006/main" count="5087" uniqueCount="505">
  <si>
    <t>Minimum</t>
  </si>
  <si>
    <t>Maximum</t>
  </si>
  <si>
    <t>Medián</t>
  </si>
  <si>
    <t>Číslo PoKZ</t>
  </si>
  <si>
    <t>SKOT</t>
  </si>
  <si>
    <t>DRŮBEŽ</t>
  </si>
  <si>
    <t>PRASATA</t>
  </si>
  <si>
    <t>DOPLŇKOVÉ LÁTKY, PREMIXY</t>
  </si>
  <si>
    <t xml:space="preserve">Kategorie </t>
  </si>
  <si>
    <t>Počet analyzovaných vzorků</t>
  </si>
  <si>
    <t>Počet nevyhovujících vzorků</t>
  </si>
  <si>
    <t>Podíl nevyhovujících vzorků</t>
  </si>
  <si>
    <t>Zrna obilovin a výrobky z nich získané</t>
  </si>
  <si>
    <t>Olejnatá semena, olejnaté plody a výrobky z nich získané</t>
  </si>
  <si>
    <t>Semena luskovin a výrobky z nich získané</t>
  </si>
  <si>
    <t>Hlízy, kořeny a výrobky z nich získané</t>
  </si>
  <si>
    <t>Ostatní semena a plody a výrobky z nich získané</t>
  </si>
  <si>
    <t>Pícniny, objemná krmiva a výrobky z nich získané</t>
  </si>
  <si>
    <t>Ostatní rostliny, řasy a výrobky z nich získané</t>
  </si>
  <si>
    <t>Mlečné výrobky a výrobky z nich získané</t>
  </si>
  <si>
    <t>Výrobky ze suchozemských zvířat a výrobky z nich získané</t>
  </si>
  <si>
    <t>Ryby, ostatní vodní živočichové a výrobky z nich získané</t>
  </si>
  <si>
    <t>Minerální látky a výrobky z nich získané</t>
  </si>
  <si>
    <t xml:space="preserve">(Vedlejší) výrobky z fermentace mikroorganismů </t>
  </si>
  <si>
    <t>Různé</t>
  </si>
  <si>
    <t>Komodita</t>
  </si>
  <si>
    <t>Krmné suroviny mimo rybí moučku</t>
  </si>
  <si>
    <t>Rybí moučka</t>
  </si>
  <si>
    <t>Krmné směsi</t>
  </si>
  <si>
    <t>VÝSLEDKY KONTROLY DODRŽOVÁNÍ DEKLAROVANÝCH JAKOSTNÍCH ZNAKŮ KRMNÝCH PRODUKTŮ</t>
  </si>
  <si>
    <t>VÝSLEDKY KONTROLY DODRŽOVÁNÍ MAXIMÁLNÍCH POVOLENÝCH LIMITŮ NEŽÁDOUCÍCH LÁTEK V KRMIVECH</t>
  </si>
  <si>
    <t>Krmné suroviny</t>
  </si>
  <si>
    <t>VÝSLEDKY KONTROLY DODRŽOVÁNÍ BEZPEČNOSTI A JAKOSTI KRMNÝCH SUROVIN</t>
  </si>
  <si>
    <t>Pozn: červeně označeny nevyhovující vzorky a hodnoty parametrů</t>
  </si>
  <si>
    <t>PoKZ - protokol o kontrolním zjištění ÚKZÚZ</t>
  </si>
  <si>
    <t>VÝSLEDKY KONTROLY PŘÍTOMNOSTI NEPOVOLENÝCH ZPRACOVANÝCH ŽIVOČIŠNÝCH BÍLKOVIN V KRMIVECH</t>
  </si>
  <si>
    <t>VÝSLEDKY KONTROLY PŘÍTOMNOSTI NEPOVOLENÝCH GENETICKY MODIFIKOVANÝCH ORGANISMŮ V KRMIVECH</t>
  </si>
  <si>
    <r>
      <t xml:space="preserve">Měď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</si>
  <si>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Zinek  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</si>
  <si>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Sušina 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</si>
  <si>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Mangan  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</si>
  <si>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Selen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</si>
  <si>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Lasalocid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</si>
  <si>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Maduramicin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</si>
  <si>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Monensin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</si>
  <si>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Narasin 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</si>
  <si>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Nikarbazin                </t>
    </r>
    <r>
      <rPr>
        <sz val="11"/>
        <color theme="1"/>
        <rFont val="Calibri"/>
        <family val="2"/>
        <charset val="238"/>
        <scheme val="minor"/>
      </rPr>
      <t xml:space="preserve"> 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</si>
  <si>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Robenidin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</si>
  <si>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Salinomycin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</si>
  <si>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Semduramicin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</si>
  <si>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Vitamin A          </t>
    </r>
    <r>
      <rPr>
        <sz val="11"/>
        <color theme="1"/>
        <rFont val="Calibri"/>
        <family val="2"/>
        <charset val="238"/>
        <scheme val="minor"/>
      </rPr>
      <t xml:space="preserve"> (mj.kg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</si>
  <si>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Olovo         </t>
    </r>
    <r>
      <rPr>
        <sz val="11"/>
        <color theme="1"/>
        <rFont val="Calibri"/>
        <family val="2"/>
        <charset val="238"/>
        <scheme val="minor"/>
      </rPr>
      <t xml:space="preserve"> 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</si>
  <si>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Kadmium         </t>
    </r>
    <r>
      <rPr>
        <sz val="11"/>
        <color theme="1"/>
        <rFont val="Calibri"/>
        <family val="2"/>
        <charset val="238"/>
        <scheme val="minor"/>
      </rPr>
      <t xml:space="preserve"> 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</si>
  <si>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Rtuť        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</si>
  <si>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Arsen                </t>
    </r>
    <r>
      <rPr>
        <sz val="11"/>
        <color theme="1"/>
        <rFont val="Calibri"/>
        <family val="2"/>
        <charset val="238"/>
        <scheme val="minor"/>
      </rPr>
      <t xml:space="preserve"> 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</si>
  <si>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Sušina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</si>
  <si>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Protein                        </t>
    </r>
    <r>
      <rPr>
        <sz val="11"/>
        <rFont val="Calibri"/>
        <family val="2"/>
        <charset val="238"/>
        <scheme val="minor"/>
      </rPr>
      <t xml:space="preserve">  (%)</t>
    </r>
  </si>
  <si>
    <r>
      <t xml:space="preserve">Popel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</si>
  <si>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Vláknina                     </t>
    </r>
    <r>
      <rPr>
        <sz val="11"/>
        <color theme="1"/>
        <rFont val="Calibri"/>
        <family val="2"/>
        <charset val="238"/>
        <scheme val="minor"/>
      </rPr>
      <t xml:space="preserve"> (%)</t>
    </r>
  </si>
  <si>
    <r>
      <t xml:space="preserve">Vápník   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</si>
  <si>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Fosfor    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</si>
  <si>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Sodík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</si>
  <si>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Hořčík 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</si>
  <si>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t>VÝSLEDKY VÝSKYTU MYKOTOXINŮ V KRMNÝCH PRODUKTECH</t>
  </si>
  <si>
    <t>Obiloviny</t>
  </si>
  <si>
    <t>Ostatní krmné suroviny</t>
  </si>
  <si>
    <t>Zearalenon</t>
  </si>
  <si>
    <t>Fumonisin B1</t>
  </si>
  <si>
    <t>Fumonisin B2</t>
  </si>
  <si>
    <t>Fumonisin B1+B2</t>
  </si>
  <si>
    <t>Ochratoxin A</t>
  </si>
  <si>
    <t>Deoxynivalenol</t>
  </si>
  <si>
    <t>T2-toxin</t>
  </si>
  <si>
    <t>HT2-toxin</t>
  </si>
  <si>
    <t>T2 + HT2 toxin</t>
  </si>
  <si>
    <t>KRMNÉ SUROVINY</t>
  </si>
  <si>
    <r>
      <t xml:space="preserve">Vitamin E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</si>
  <si>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Lysin                                  </t>
    </r>
    <r>
      <rPr>
        <sz val="11"/>
        <color theme="1"/>
        <rFont val="Calibri"/>
        <family val="2"/>
        <charset val="238"/>
        <scheme val="minor"/>
      </rPr>
      <t>(g.kg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</si>
  <si>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Methionin              </t>
    </r>
    <r>
      <rPr>
        <sz val="11"/>
        <color theme="1"/>
        <rFont val="Calibri"/>
        <family val="2"/>
        <charset val="238"/>
        <scheme val="minor"/>
      </rPr>
      <t>(g.kg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</si>
  <si>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t>OVCE, KOZY, KRÁLÍCI, KONĚ, RYBY</t>
  </si>
  <si>
    <r>
      <t xml:space="preserve">Tuk     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</si>
  <si>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t>Komponenty suchozemských živočichů</t>
  </si>
  <si>
    <t>Komponenty ryb</t>
  </si>
  <si>
    <r>
      <t xml:space="preserve">Aflatoxin B1         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sz val="11"/>
        <color theme="1"/>
        <rFont val="Calibri"/>
        <family val="2"/>
        <charset val="238"/>
      </rPr>
      <t>µg.kg</t>
    </r>
    <r>
      <rPr>
        <vertAlign val="superscript"/>
        <sz val="11"/>
        <color theme="1"/>
        <rFont val="Calibri"/>
        <family val="2"/>
        <charset val="238"/>
      </rPr>
      <t>-1</t>
    </r>
    <r>
      <rPr>
        <sz val="11"/>
        <color theme="1"/>
        <rFont val="Calibri"/>
        <family val="2"/>
        <charset val="238"/>
      </rPr>
      <t>)</t>
    </r>
  </si>
  <si>
    <r>
      <t xml:space="preserve">Aflatoxin B2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</si>
  <si>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Aflatoxin G1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</si>
  <si>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Zearalenon            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</si>
  <si>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Fumonisin B1              </t>
    </r>
    <r>
      <rPr>
        <sz val="11"/>
        <color theme="1"/>
        <rFont val="Calibri"/>
        <family val="2"/>
        <charset val="238"/>
        <scheme val="minor"/>
      </rPr>
      <t xml:space="preserve">  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</si>
  <si>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Fumonisin B2            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</si>
  <si>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Fumonisin B1+B2            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</si>
  <si>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Ochratoxin A 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</si>
  <si>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Deoxynivalenol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</si>
  <si>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T2-toxin   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</si>
  <si>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HT2-toxin  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</si>
  <si>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T2 + HT2 toxin         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</si>
  <si>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rPr>
        <b/>
        <sz val="11"/>
        <color theme="1"/>
        <rFont val="Calibri"/>
        <family val="2"/>
        <charset val="238"/>
        <scheme val="minor"/>
      </rPr>
      <t xml:space="preserve">Beauvericin  </t>
    </r>
    <r>
      <rPr>
        <sz val="11"/>
        <color theme="1"/>
        <rFont val="Calibri"/>
        <family val="2"/>
        <charset val="238"/>
        <scheme val="minor"/>
      </rPr>
      <t xml:space="preserve">                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</si>
  <si>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rPr>
        <b/>
        <sz val="11"/>
        <color theme="1"/>
        <rFont val="Calibri"/>
        <family val="2"/>
        <charset val="238"/>
        <scheme val="minor"/>
      </rPr>
      <t>Enniatin A</t>
    </r>
    <r>
      <rPr>
        <sz val="11"/>
        <color theme="1"/>
        <rFont val="Calibri"/>
        <family val="2"/>
        <charset val="238"/>
        <scheme val="minor"/>
      </rPr>
      <t xml:space="preserve">                 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</si>
  <si>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rPr>
        <b/>
        <sz val="11"/>
        <color theme="1"/>
        <rFont val="Calibri"/>
        <family val="2"/>
        <charset val="238"/>
        <scheme val="minor"/>
      </rPr>
      <t>Enniatin A1</t>
    </r>
    <r>
      <rPr>
        <sz val="11"/>
        <color theme="1"/>
        <rFont val="Calibri"/>
        <family val="2"/>
        <charset val="238"/>
        <scheme val="minor"/>
      </rPr>
      <t xml:space="preserve">                 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</si>
  <si>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rPr>
        <b/>
        <sz val="11"/>
        <color theme="1"/>
        <rFont val="Calibri"/>
        <family val="2"/>
        <charset val="238"/>
        <scheme val="minor"/>
      </rPr>
      <t xml:space="preserve">Enniatin B  </t>
    </r>
    <r>
      <rPr>
        <sz val="11"/>
        <color theme="1"/>
        <rFont val="Calibri"/>
        <family val="2"/>
        <charset val="238"/>
        <scheme val="minor"/>
      </rPr>
      <t xml:space="preserve">              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</si>
  <si>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rPr>
        <b/>
        <sz val="11"/>
        <color theme="1"/>
        <rFont val="Calibri"/>
        <family val="2"/>
        <charset val="238"/>
        <scheme val="minor"/>
      </rPr>
      <t>Enniatin B1</t>
    </r>
    <r>
      <rPr>
        <sz val="11"/>
        <color theme="1"/>
        <rFont val="Calibri"/>
        <family val="2"/>
        <charset val="238"/>
        <scheme val="minor"/>
      </rPr>
      <t xml:space="preserve">              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</si>
  <si>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rPr>
        <b/>
        <sz val="11"/>
        <color theme="1"/>
        <rFont val="Calibri"/>
        <family val="2"/>
        <charset val="238"/>
        <scheme val="minor"/>
      </rPr>
      <t>Nivalenol</t>
    </r>
    <r>
      <rPr>
        <sz val="11"/>
        <color theme="1"/>
        <rFont val="Calibri"/>
        <family val="2"/>
        <charset val="238"/>
        <scheme val="minor"/>
      </rPr>
      <t xml:space="preserve">                 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</si>
  <si>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>VÝSLEDKY OBSAHU MYKOTOXINŮ V OBILOVINÁCH</t>
    </r>
    <r>
      <rPr>
        <sz val="11"/>
        <color theme="1"/>
        <rFont val="Arial Unicode MS"/>
        <family val="2"/>
        <charset val="238"/>
      </rPr>
      <t xml:space="preserve"> (µg.kg</t>
    </r>
    <r>
      <rPr>
        <vertAlign val="superscript"/>
        <sz val="11"/>
        <color theme="1"/>
        <rFont val="Arial Unicode MS"/>
        <family val="2"/>
        <charset val="238"/>
      </rPr>
      <t>-1</t>
    </r>
    <r>
      <rPr>
        <sz val="11"/>
        <color theme="1"/>
        <rFont val="Arial Unicode MS"/>
        <family val="2"/>
        <charset val="238"/>
      </rPr>
      <t>)</t>
    </r>
  </si>
  <si>
    <t>Materiál</t>
  </si>
  <si>
    <r>
      <t xml:space="preserve">Sušina                  </t>
    </r>
    <r>
      <rPr>
        <sz val="11"/>
        <color theme="1"/>
        <rFont val="Calibri"/>
        <family val="2"/>
        <charset val="238"/>
        <scheme val="minor"/>
      </rPr>
      <t>(%)</t>
    </r>
  </si>
  <si>
    <t>Aflatoxin B1</t>
  </si>
  <si>
    <t>Aflatoxin B2</t>
  </si>
  <si>
    <t>Aflatoxin G1</t>
  </si>
  <si>
    <t>Aflatoxin G2</t>
  </si>
  <si>
    <t>Beauvericin</t>
  </si>
  <si>
    <t>Enniatin A</t>
  </si>
  <si>
    <t>Enniatin A1</t>
  </si>
  <si>
    <t>Enniatin B</t>
  </si>
  <si>
    <t>Enniatin B1</t>
  </si>
  <si>
    <t>Nivalenol</t>
  </si>
  <si>
    <r>
      <t xml:space="preserve">Tuk    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</si>
  <si>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Železo  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</si>
  <si>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Vitamin D3          </t>
    </r>
    <r>
      <rPr>
        <sz val="11"/>
        <color theme="1"/>
        <rFont val="Calibri"/>
        <family val="2"/>
        <charset val="238"/>
        <scheme val="minor"/>
      </rPr>
      <t>(mj.kg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</si>
  <si>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Diclazuril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</si>
  <si>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Halofuginon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</si>
  <si>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Kobalt  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</si>
  <si>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Aflatoxin G2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</si>
  <si>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t>Ergokrystin</t>
  </si>
  <si>
    <t>Ergokrystinin</t>
  </si>
  <si>
    <t>Ergotamin</t>
  </si>
  <si>
    <t>Ergotaminin</t>
  </si>
  <si>
    <t>Ergokryptin</t>
  </si>
  <si>
    <t>Ergokryptinin</t>
  </si>
  <si>
    <t>Ergometrin</t>
  </si>
  <si>
    <t>Ergometrinin</t>
  </si>
  <si>
    <t>Ergosin</t>
  </si>
  <si>
    <t>Ergosinin</t>
  </si>
  <si>
    <t>Ergokornin</t>
  </si>
  <si>
    <t>Ergokorninin</t>
  </si>
  <si>
    <t>Monokrotalin</t>
  </si>
  <si>
    <t>Retrorsin</t>
  </si>
  <si>
    <t>Senecionin</t>
  </si>
  <si>
    <t>Senkirkin</t>
  </si>
  <si>
    <t>Senecifyllin</t>
  </si>
  <si>
    <r>
      <t xml:space="preserve">Alimet              </t>
    </r>
    <r>
      <rPr>
        <sz val="11"/>
        <color theme="1"/>
        <rFont val="Calibri"/>
        <family val="2"/>
        <charset val="238"/>
        <scheme val="minor"/>
      </rPr>
      <t>(g.kg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</si>
  <si>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Threonin              </t>
    </r>
    <r>
      <rPr>
        <sz val="11"/>
        <color theme="1"/>
        <rFont val="Calibri"/>
        <family val="2"/>
        <charset val="238"/>
        <scheme val="minor"/>
      </rPr>
      <t>(g.kg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</si>
  <si>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Arginin              </t>
    </r>
    <r>
      <rPr>
        <sz val="11"/>
        <color theme="1"/>
        <rFont val="Calibri"/>
        <family val="2"/>
        <charset val="238"/>
        <scheme val="minor"/>
      </rPr>
      <t>(g.kg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</si>
  <si>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Ergokrystin 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</si>
  <si>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Ergokrystinin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</si>
  <si>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Ergotamin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</si>
  <si>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Ergotaminin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</si>
  <si>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Ergokryptin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</si>
  <si>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Ergokryptinin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</si>
  <si>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Ergometrin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</si>
  <si>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Ergometrinin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</si>
  <si>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Ergosin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</si>
  <si>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Ergosinin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</si>
  <si>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Ergokronin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</si>
  <si>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Ergokroninin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</si>
  <si>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Monokrotalin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</si>
  <si>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Retrorsin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</si>
  <si>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Senecionin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</si>
  <si>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Senkirkin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</si>
  <si>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Senecifyllin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</si>
  <si>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Železo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</si>
  <si>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Vitamin E          </t>
    </r>
    <r>
      <rPr>
        <sz val="11"/>
        <color theme="1"/>
        <rFont val="Calibri"/>
        <family val="2"/>
        <charset val="238"/>
        <scheme val="minor"/>
      </rPr>
      <t xml:space="preserve"> (mj.kg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</si>
  <si>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t>DOMÁCÍ A OSTATNÍ ZVÍŘATA</t>
  </si>
  <si>
    <r>
      <t xml:space="preserve">Hořčík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</si>
  <si>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Jod  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</si>
  <si>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Nikl           </t>
    </r>
    <r>
      <rPr>
        <sz val="11"/>
        <color theme="1"/>
        <rFont val="Calibri"/>
        <family val="2"/>
        <charset val="238"/>
        <scheme val="minor"/>
      </rPr>
      <t xml:space="preserve"> 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</si>
  <si>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Vitamin E jako </t>
    </r>
    <r>
      <rPr>
        <b/>
        <sz val="11"/>
        <color theme="1"/>
        <rFont val="Calibri"/>
        <family val="2"/>
        <charset val="238"/>
      </rPr>
      <t>α</t>
    </r>
    <r>
      <rPr>
        <b/>
        <sz val="8.8000000000000007"/>
        <color theme="1"/>
        <rFont val="Calibri"/>
        <family val="2"/>
        <charset val="238"/>
      </rPr>
      <t>-</t>
    </r>
    <r>
      <rPr>
        <b/>
        <sz val="11"/>
        <color theme="1"/>
        <rFont val="Calibri"/>
        <family val="2"/>
        <charset val="238"/>
      </rPr>
      <t>tokoferol acetát</t>
    </r>
    <r>
      <rPr>
        <b/>
        <sz val="11"/>
        <color theme="1"/>
        <rFont val="Calibri"/>
        <family val="2"/>
        <charset val="238"/>
        <scheme val="minor"/>
      </rPr>
      <t xml:space="preserve">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</si>
  <si>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Tylosin fosfát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</si>
  <si>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Suma methioninu a alimetu              </t>
    </r>
    <r>
      <rPr>
        <sz val="11"/>
        <color theme="1"/>
        <rFont val="Calibri"/>
        <family val="2"/>
        <charset val="238"/>
        <scheme val="minor"/>
      </rPr>
      <t>(g.kg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</si>
  <si>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Obsah vody     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</si>
  <si>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Glycerol                     </t>
    </r>
    <r>
      <rPr>
        <sz val="11"/>
        <color theme="1"/>
        <rFont val="Calibri"/>
        <family val="2"/>
        <charset val="238"/>
        <scheme val="minor"/>
      </rPr>
      <t xml:space="preserve"> (%)</t>
    </r>
  </si>
  <si>
    <r>
      <t xml:space="preserve">MONG                     </t>
    </r>
    <r>
      <rPr>
        <sz val="11"/>
        <color theme="1"/>
        <rFont val="Calibri"/>
        <family val="2"/>
        <charset val="238"/>
        <scheme val="minor"/>
      </rPr>
      <t xml:space="preserve"> (%)</t>
    </r>
  </si>
  <si>
    <r>
      <t xml:space="preserve">Sodík                     </t>
    </r>
    <r>
      <rPr>
        <sz val="11"/>
        <color theme="1"/>
        <rFont val="Calibri"/>
        <family val="2"/>
        <charset val="238"/>
        <scheme val="minor"/>
      </rPr>
      <t xml:space="preserve"> (%)</t>
    </r>
  </si>
  <si>
    <t>VG kukuřice – škrobová invertáza</t>
  </si>
  <si>
    <t>VG rýže – fosfolipáza D</t>
  </si>
  <si>
    <t>VG sója – sójový lektin</t>
  </si>
  <si>
    <t>SE P-35S</t>
  </si>
  <si>
    <t>SE T-NOS</t>
  </si>
  <si>
    <t>SE bar</t>
  </si>
  <si>
    <t>SE CP4espsp</t>
  </si>
  <si>
    <t>SE cry1A(b)</t>
  </si>
  <si>
    <t>SE FMV</t>
  </si>
  <si>
    <t>SE nptII</t>
  </si>
  <si>
    <t>SE pat</t>
  </si>
  <si>
    <t>K 5307</t>
  </si>
  <si>
    <t>K DAS40278</t>
  </si>
  <si>
    <t>K GAT98140</t>
  </si>
  <si>
    <t>K MON87403</t>
  </si>
  <si>
    <t>K VCO-01981-5</t>
  </si>
  <si>
    <t>S BPS-CV127-9</t>
  </si>
  <si>
    <t>S DP 305423</t>
  </si>
  <si>
    <t>S DP 356043</t>
  </si>
  <si>
    <t>S MON40-3-2</t>
  </si>
  <si>
    <t>S MON87701</t>
  </si>
  <si>
    <t>S MON87708</t>
  </si>
  <si>
    <t>S MON87751</t>
  </si>
  <si>
    <t>S MON87769</t>
  </si>
  <si>
    <r>
      <t xml:space="preserve">Methanol     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</si>
  <si>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t>Acetamiprid (mg.kg-1)</t>
  </si>
  <si>
    <t>Acefát             (mg.kg-1)</t>
  </si>
  <si>
    <t>Aldikarb       (mg.kg-1)</t>
  </si>
  <si>
    <t>Aldrin              (mg.kg-1)</t>
  </si>
  <si>
    <t>Aldrin a Dieldrin (suma)        (mg.kg-1)</t>
  </si>
  <si>
    <t>Azinfos-methyl (mg.kg-1)</t>
  </si>
  <si>
    <t>Azoxystrobin (mg.kg-1)</t>
  </si>
  <si>
    <t>Bifenthrin (suma izomerů)  (mg.kg-1)</t>
  </si>
  <si>
    <t>Bitertanol (mg.kg-1)</t>
  </si>
  <si>
    <t>Bixafen            (mg.kg-1)</t>
  </si>
  <si>
    <t>Boskalid           (mg.kg-1)</t>
  </si>
  <si>
    <t>Bromuconazole (mg.kg-1)</t>
  </si>
  <si>
    <t>Bupirimát (mg.kg-1)</t>
  </si>
  <si>
    <t>Buprofezin (mg.kg-1)</t>
  </si>
  <si>
    <t>Kadusafos (mg.kg-1)</t>
  </si>
  <si>
    <t>Karbaryl          (mg.kg-1)</t>
  </si>
  <si>
    <t>Karbendazim (mg.kg-1)</t>
  </si>
  <si>
    <t>Karbofuran (mg.kg-1)</t>
  </si>
  <si>
    <t>3-hydroxy karbofuran (mg.kg-1)</t>
  </si>
  <si>
    <t>Karboxin  (mg.kg-1)</t>
  </si>
  <si>
    <t>Chlorantraniliprol (mg.kg-1)</t>
  </si>
  <si>
    <t>Chlorfenapyr (mg.kg-1)</t>
  </si>
  <si>
    <t>Chlorfenvinfos (mg.kg-1)</t>
  </si>
  <si>
    <t>Chlormekvát chlorid (suma) (mg.kg-1)</t>
  </si>
  <si>
    <t>Chlorprofam (mg.kg-1)</t>
  </si>
  <si>
    <t>Chlorpyrifos (mg.kg-1)</t>
  </si>
  <si>
    <t>Chlorpyrifos-methyl               (mg.kg-1)</t>
  </si>
  <si>
    <t>Klothianidin (mg.kg-1)</t>
  </si>
  <si>
    <t>Cyfluthrin (suma izomerů)  (mg.kg-1)</t>
  </si>
  <si>
    <t>Lambda-cyhalothrin (mg.kg-1)</t>
  </si>
  <si>
    <t>Cymoxanil (mg.kg-1)</t>
  </si>
  <si>
    <t>Cypermethrin (suma izomerů) (mg.kg-1)</t>
  </si>
  <si>
    <t>Cyprokonazol (mg.kg-1)</t>
  </si>
  <si>
    <t>Cyprodinil (mg.kg-1)</t>
  </si>
  <si>
    <t>Deltamethrin (mg.kg-1)</t>
  </si>
  <si>
    <t>Diazinon  (mg.kg-1)</t>
  </si>
  <si>
    <t>Dichlorprop (suma)        (mg.kg-1)</t>
  </si>
  <si>
    <t>Dichlorvos (mg.kg-1)</t>
  </si>
  <si>
    <t>Dikloran       (mg.kg-1)</t>
  </si>
  <si>
    <t>Dieldrin       (mg.kg-1)</t>
  </si>
  <si>
    <t>Difenokonazol (mg.kg-1)</t>
  </si>
  <si>
    <t>Difenylamin (mg.kg-1)</t>
  </si>
  <si>
    <t>Diflubenzuron (mg.kg-1)</t>
  </si>
  <si>
    <t>Dimethoát (mg.kg-1)</t>
  </si>
  <si>
    <t>Dimethoát (suma)        (mg.kg-1)</t>
  </si>
  <si>
    <t>Dimethomorf (suma izomerů) (mg.kg-1)</t>
  </si>
  <si>
    <t>Dinikonazol (suma izomerů) (mg.kg-1)</t>
  </si>
  <si>
    <r>
      <t>Endosulfan      (</t>
    </r>
    <r>
      <rPr>
        <b/>
        <sz val="11"/>
        <color theme="1"/>
        <rFont val="Calibri"/>
        <family val="2"/>
        <charset val="238"/>
      </rPr>
      <t>α+β isomer)     (mg.kg-1)</t>
    </r>
  </si>
  <si>
    <t>Endosulfansulfát (mg.kg-1)</t>
  </si>
  <si>
    <t>Endosulfan (suma izomerů) (mg.kg-1)</t>
  </si>
  <si>
    <t>Epoxikonazol (mg.kg-1)</t>
  </si>
  <si>
    <t>Ethion      (mg.kg-1)</t>
  </si>
  <si>
    <t>Ethirimol  (mg.kg-1)</t>
  </si>
  <si>
    <t xml:space="preserve">Ethoprofos (mg.kg-1) </t>
  </si>
  <si>
    <t>Fenbukonazol (mg.kg-1)</t>
  </si>
  <si>
    <t>Fenhexamid (mg.kg-1)</t>
  </si>
  <si>
    <t>Fenitrothion (mg.kg-1)</t>
  </si>
  <si>
    <t>Fenpropathrin (mg.kg-1)</t>
  </si>
  <si>
    <t>Fenpropidin (mg.kg-1)</t>
  </si>
  <si>
    <t>Fenpropimorf (suma izomerů) (mg.kg-1)</t>
  </si>
  <si>
    <t>Fenpyroximát (mg.kg-1)</t>
  </si>
  <si>
    <t>Fenthion  (mg.kg-1)</t>
  </si>
  <si>
    <t>Fenvalerát (suma izomerů)  (mg.kg-1)</t>
  </si>
  <si>
    <t>Fipronil     (mg.kg-1)</t>
  </si>
  <si>
    <t>Flonikamid (mg.kg-1)</t>
  </si>
  <si>
    <t>Fluazifop-P (suma)          (mg.kg-1)</t>
  </si>
  <si>
    <t>Fluaziop-P-butyl (mg.kg-1)</t>
  </si>
  <si>
    <t xml:space="preserve">Fludioxonil (mg.kg-1) </t>
  </si>
  <si>
    <t>Fluopikolid (mg.kg-1)</t>
  </si>
  <si>
    <t>Fluopyram (mg.kg-1)</t>
  </si>
  <si>
    <t>Flufenoxuron (mg.kg-1)</t>
  </si>
  <si>
    <t>Fluquinconazol (mg.kg-1)</t>
  </si>
  <si>
    <t>Flusilazol (mg.kg-1)</t>
  </si>
  <si>
    <t>Flutolanil (mg.kg-1)</t>
  </si>
  <si>
    <t>Flutriafol  (mg.kg-1)</t>
  </si>
  <si>
    <t>Tau-fluvalinát (mg.kg-1)</t>
  </si>
  <si>
    <t>Fluxapyroxad (mg.kg-1)</t>
  </si>
  <si>
    <t>Glyfosát   (mg.kg-1)</t>
  </si>
  <si>
    <t>Haloxyfop (suma)       (mg.kg-1)</t>
  </si>
  <si>
    <t>Haloxyfop-methyl        (mg.kg-1)</t>
  </si>
  <si>
    <t>Haloxyfop-2-ethoxyethyl (mg.kg-1)</t>
  </si>
  <si>
    <t>Hexakonazol (mg.kg-1)</t>
  </si>
  <si>
    <t>Imazalil        (mg.kg-1)</t>
  </si>
  <si>
    <t xml:space="preserve">Imidakloprid (mg.kg-1) </t>
  </si>
  <si>
    <t>Indoxacarb (suma)       (mg.kg-1)</t>
  </si>
  <si>
    <t xml:space="preserve">Iprodion       (mg.kg-1) </t>
  </si>
  <si>
    <t>Iprovalikarb (mg.kg-1)</t>
  </si>
  <si>
    <t>Isokarbofos (mg.kg-1)</t>
  </si>
  <si>
    <t>Isoprothiolan (mg.kg-1)</t>
  </si>
  <si>
    <t>Isoproturon (mg.kg-1)</t>
  </si>
  <si>
    <t>Kresoxim-methyl              (mg.kg-1)</t>
  </si>
  <si>
    <t>Linuron         (mg.kg-1)</t>
  </si>
  <si>
    <t>Malaoxon (mg.kg-1)</t>
  </si>
  <si>
    <t>Malathion (mg.kg-1)</t>
  </si>
  <si>
    <t>Malathion (suma)           (mg.kg-1)</t>
  </si>
  <si>
    <t>Mandipropamid (mg.kg-1)</t>
  </si>
  <si>
    <t>MCPA       (mg.kg-1)</t>
  </si>
  <si>
    <t>Mekoprop (suma)       (mg.kg-1)</t>
  </si>
  <si>
    <t>Mepikvát chlorid (suma)       (mg.kg-1)</t>
  </si>
  <si>
    <t>Metalaxyl a metalaxyl-M (suma izomerů) (mg.kg-1)</t>
  </si>
  <si>
    <t>Metkonazol (suma izomerů) (mg.kg-1)</t>
  </si>
  <si>
    <t>Methakrifos (mg.kg-1)</t>
  </si>
  <si>
    <t>Methamidofos (mg.kg-1)</t>
  </si>
  <si>
    <t>Methidathion (mg.kg-1)</t>
  </si>
  <si>
    <t>Methiokarb (mg.kg-1)</t>
  </si>
  <si>
    <t>Methiokarb sulfon          (mg.kg-1)</t>
  </si>
  <si>
    <t>Methiokarb sulfoxid      (mg.kg-1)</t>
  </si>
  <si>
    <t>Methiokarb (suma)     (mg.kg-1)</t>
  </si>
  <si>
    <t>Methomyl (mg.kg-1)</t>
  </si>
  <si>
    <t>Methoxyfenozid (mg.kg-1)</t>
  </si>
  <si>
    <t>Metolachlor (mg.kg-1)</t>
  </si>
  <si>
    <t>Metrafenon (mg.kg-1)</t>
  </si>
  <si>
    <t>Metribuzin (mg.kg-1)</t>
  </si>
  <si>
    <t>Monokrotofos (mg.kg-1)</t>
  </si>
  <si>
    <t>Myklobutanil (mg.kg-1)</t>
  </si>
  <si>
    <t>Omethoát (mg.kg-1)</t>
  </si>
  <si>
    <t>Oxydemeton-methyl     (mg.kg-1)</t>
  </si>
  <si>
    <t>Oxydemeton-methyl (suma) (mg.kg-1)</t>
  </si>
  <si>
    <t>Paklobutrazol (mg.kg-1)</t>
  </si>
  <si>
    <t>Parathion (mg.kg-1)</t>
  </si>
  <si>
    <t>Parathion-methyl     (mg.kg-1)</t>
  </si>
  <si>
    <t>Penkonazol (mg.kg-1)</t>
  </si>
  <si>
    <t>Pencycuron (mg.kg-1)</t>
  </si>
  <si>
    <t>Pendimethalin (mg.kg-1)</t>
  </si>
  <si>
    <t>Permethrin (suma izomerů) (mg.kg-1)</t>
  </si>
  <si>
    <t>Fosmet    (mg.kg-1)</t>
  </si>
  <si>
    <t>Fosfamidon (mg.kg-1)</t>
  </si>
  <si>
    <t>Pikoxystrobin (mg.kg-1)</t>
  </si>
  <si>
    <t>Pirimikarb (mg.kg-1)</t>
  </si>
  <si>
    <t>Desmethylpirimikarb         (mg.kg-1)</t>
  </si>
  <si>
    <t xml:space="preserve">Pirimifos-methyl (mg.kg-1) </t>
  </si>
  <si>
    <t>Pyridaben (mg.kg-1)</t>
  </si>
  <si>
    <t>Pyriproxyfen (mg.kg-1)</t>
  </si>
  <si>
    <t xml:space="preserve">Prochloraz (mg.kg-1)  </t>
  </si>
  <si>
    <t>Procymidon (mg.kg-1)</t>
  </si>
  <si>
    <t>Profenofos (mg.kg-1)</t>
  </si>
  <si>
    <t>Propamokarb (mg.kg-1)</t>
  </si>
  <si>
    <t>Propikonazol                                (suma izomerů)                           (mg.kg-1)</t>
  </si>
  <si>
    <t>Propyzamid (mg.kg-1)</t>
  </si>
  <si>
    <t>Prothiokonazol (Prothiokonazol-desthio)          (mg.kg-1)</t>
  </si>
  <si>
    <t>Prothiofos (mg.kg-1)</t>
  </si>
  <si>
    <t>Pyrimethanil (mg.kg-1)</t>
  </si>
  <si>
    <t>Pyraklostrobin (mg.kg-1)</t>
  </si>
  <si>
    <t>Chinoxyfen (mg.kg-1)</t>
  </si>
  <si>
    <t>Spiromesifen (mg.kg-1)</t>
  </si>
  <si>
    <t>Spiroxamin (suma izomerů)            (mg.kg-1)</t>
  </si>
  <si>
    <t>Tebukonazol (mg.kg-1)</t>
  </si>
  <si>
    <t>Tebufenozid (mg.kg-1)</t>
  </si>
  <si>
    <t>Teflubenzuron (mg.kg-1)</t>
  </si>
  <si>
    <t>Tefluthrin (mg.kg-1)</t>
  </si>
  <si>
    <t>Terbuthylazin (mg.kg-1)</t>
  </si>
  <si>
    <t>Tetrakonazol (mg.kg-1)</t>
  </si>
  <si>
    <t>Tetramethrin (mg.kg-1)</t>
  </si>
  <si>
    <t>Thiabendazol  (mg.kg-1)</t>
  </si>
  <si>
    <t>Thiakloprid (mg.kg-1)</t>
  </si>
  <si>
    <t>Thiodikarb (mg.kg-1)</t>
  </si>
  <si>
    <t>Thiamethoxam (mg.kg-1)</t>
  </si>
  <si>
    <t>Thiofanát-methyl (mg.kg-1)</t>
  </si>
  <si>
    <t>Tolklofos-methyl (mg.kg-1)</t>
  </si>
  <si>
    <t xml:space="preserve">Triadimefon (mg.kg-1) </t>
  </si>
  <si>
    <t>Triadimenol       (suma izomerů)       (mg.kg-1)</t>
  </si>
  <si>
    <t>Triazofos (mg.kg-1)</t>
  </si>
  <si>
    <t>Tricyklazol (mg.kg-1)</t>
  </si>
  <si>
    <t>Trifloxystrobin (mg.kg-1)</t>
  </si>
  <si>
    <t>Trifluralin (mg.kg-1)</t>
  </si>
  <si>
    <t>Trinexapak-ethyl (mg.kg-1)</t>
  </si>
  <si>
    <t>Tritikonazol (mg.kg-1)</t>
  </si>
  <si>
    <t>Vinklozolin (mg.kg-1)</t>
  </si>
  <si>
    <t>2,4-D (suma)</t>
  </si>
  <si>
    <r>
      <t xml:space="preserve">Škrob                       </t>
    </r>
    <r>
      <rPr>
        <sz val="11"/>
        <rFont val="Calibri"/>
        <family val="2"/>
        <charset val="238"/>
        <scheme val="minor"/>
      </rPr>
      <t xml:space="preserve">  (%)</t>
    </r>
  </si>
  <si>
    <r>
      <t xml:space="preserve">Síra    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</si>
  <si>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Draslík 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</si>
  <si>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t>2-fenylfenol (mg.kg-1)</t>
  </si>
  <si>
    <t>Sušina analytická                %</t>
  </si>
  <si>
    <t>Propargit      (mg.kg-1)</t>
  </si>
  <si>
    <t>Prosulfokarb (mg.kg-1)</t>
  </si>
  <si>
    <t>Demeton - S methylsulf (mg.kg-1)</t>
  </si>
  <si>
    <t xml:space="preserve">Zpracovala: Ing. Zora Hlavová/říjen 2021 </t>
  </si>
  <si>
    <t>Zpracovala: Ing. Zora Hlavová /říjen 2021</t>
  </si>
  <si>
    <t>Zpracovala: Ing. Zora Hlavová/říjen 2021</t>
  </si>
  <si>
    <t>Kompletní krmná směs pro selata (ČOS)</t>
  </si>
  <si>
    <t>Kompletní krmná směs pro předvýkrm prasat (A 1)</t>
  </si>
  <si>
    <t>Kompletní krmná směs pro výkrm prasat - dokrm (A 3)</t>
  </si>
  <si>
    <t>Minerální krmivo pro prasata</t>
  </si>
  <si>
    <t>Kompletní krmná směs pro výkrm prasat (A 2)</t>
  </si>
  <si>
    <t>Kompletní krmná směs pro chov prasat</t>
  </si>
  <si>
    <r>
      <t xml:space="preserve">Cukry 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</si>
  <si>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Tryptofan              </t>
    </r>
    <r>
      <rPr>
        <sz val="11"/>
        <color theme="1"/>
        <rFont val="Calibri"/>
        <family val="2"/>
        <charset val="238"/>
        <scheme val="minor"/>
      </rPr>
      <t>(g.kg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</si>
  <si>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t>&lt;500,0</t>
  </si>
  <si>
    <t>&lt;0,009000</t>
  </si>
  <si>
    <t>&lt;0,01500</t>
  </si>
  <si>
    <t>&lt;0,1000</t>
  </si>
  <si>
    <t>&lt;0,02000</t>
  </si>
  <si>
    <t>&lt;0,05000</t>
  </si>
  <si>
    <t>Kompletní krmná směs pro odchov prasat</t>
  </si>
  <si>
    <r>
      <t xml:space="preserve">Sulfadimidin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</si>
  <si>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t>VG - bavlna</t>
  </si>
  <si>
    <t>VG - brambory</t>
  </si>
  <si>
    <t>VG - řepka – cruA</t>
  </si>
  <si>
    <t>SE - CaMV</t>
  </si>
  <si>
    <t>K-DP-004114-3</t>
  </si>
  <si>
    <t>K-GA21</t>
  </si>
  <si>
    <t>K-MIR162</t>
  </si>
  <si>
    <t xml:space="preserve">K-MIR604 </t>
  </si>
  <si>
    <t>K-MON810</t>
  </si>
  <si>
    <t>K-MON87411</t>
  </si>
  <si>
    <t>K-MON87427</t>
  </si>
  <si>
    <t>K-MON88017</t>
  </si>
  <si>
    <t>K-MON89034</t>
  </si>
  <si>
    <t>K-NK603</t>
  </si>
  <si>
    <t>Ř-GT73</t>
  </si>
  <si>
    <t>S-FG72</t>
  </si>
  <si>
    <t>S-MON87705</t>
  </si>
  <si>
    <t>S-MON89788</t>
  </si>
  <si>
    <t>Kompletní krmná směs pro užitkové nosnice</t>
  </si>
  <si>
    <t>nedetekován</t>
  </si>
  <si>
    <t>detekován</t>
  </si>
  <si>
    <t>Kompletní krmná směs pro odchov kuřat a kuřic od 16 týdnů stáří</t>
  </si>
  <si>
    <t>Kompletní krmná směs pro plemenné nosnice</t>
  </si>
  <si>
    <t>Doplňková krmná směs pro výkrm kuřat</t>
  </si>
  <si>
    <t>Kompletní krmná směs pro krůty v období ochranné lhůty - dokrm</t>
  </si>
  <si>
    <t>&lt;1,000</t>
  </si>
  <si>
    <t>&lt;2,500</t>
  </si>
  <si>
    <t>&lt;20,00</t>
  </si>
  <si>
    <t>&lt;5,000</t>
  </si>
  <si>
    <t>&lt;5,00</t>
  </si>
  <si>
    <t>&lt;80,00</t>
  </si>
  <si>
    <t>Kompletní krmná směs pro odchov kuřat a kuřic do 12 týdnů stáří</t>
  </si>
  <si>
    <t>Kompletní krmná směs pro kachny</t>
  </si>
  <si>
    <t>K-3272</t>
  </si>
  <si>
    <t>R-BT63</t>
  </si>
  <si>
    <t>Ř-DP073496</t>
  </si>
  <si>
    <r>
      <t xml:space="preserve">Flubendazol         </t>
    </r>
    <r>
      <rPr>
        <sz val="11"/>
        <color theme="1"/>
        <rFont val="Calibri"/>
        <family val="2"/>
        <charset val="238"/>
        <scheme val="minor"/>
      </rPr>
      <t xml:space="preserve"> 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</si>
  <si>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t>Kompletní krmná směs pro krůty od 16 týdnů</t>
  </si>
  <si>
    <r>
      <t xml:space="preserve">Selen  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</si>
  <si>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t>Minerální krmivo pro skot</t>
  </si>
  <si>
    <t>Kompletní mléčná krmná směs pro odchov telat</t>
  </si>
  <si>
    <t>&lt;0,5000</t>
  </si>
  <si>
    <t>Doplňková krmná směs pro telata</t>
  </si>
  <si>
    <t>Doplňková krmná směs pro dojnice</t>
  </si>
  <si>
    <t>nenalezeny</t>
  </si>
  <si>
    <t>Kompletní krmná dávka pro dojnice</t>
  </si>
  <si>
    <r>
      <t xml:space="preserve">Selenomethionin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</si>
  <si>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t>K-Bt11</t>
  </si>
  <si>
    <t>K-DAS1507</t>
  </si>
  <si>
    <t xml:space="preserve">K-DAS59122 </t>
  </si>
  <si>
    <t>K-T25</t>
  </si>
  <si>
    <t>Ř-T45</t>
  </si>
  <si>
    <t>S-A2704-12</t>
  </si>
  <si>
    <t>S-A5547-127</t>
  </si>
  <si>
    <t>S-DAS44406-06</t>
  </si>
  <si>
    <t>S-DAS68416-4</t>
  </si>
  <si>
    <t>&lt;10,00</t>
  </si>
  <si>
    <t>&lt;50,00</t>
  </si>
  <si>
    <t>&lt;0,2000</t>
  </si>
  <si>
    <t>&lt;0,001000</t>
  </si>
  <si>
    <t>&lt;1000</t>
  </si>
  <si>
    <t>Doplňková krmná směs pro chov skotu</t>
  </si>
  <si>
    <t>&lt;0,600</t>
  </si>
  <si>
    <t>&lt;0,186</t>
  </si>
  <si>
    <t>S-DAS81419-2</t>
  </si>
  <si>
    <r>
      <t xml:space="preserve">Suma PCB 28,52,101, 138,153,180 </t>
    </r>
    <r>
      <rPr>
        <sz val="10"/>
        <color theme="1"/>
        <rFont val="Calibri"/>
        <family val="2"/>
        <charset val="238"/>
        <scheme val="minor"/>
      </rPr>
      <t>(</t>
    </r>
    <r>
      <rPr>
        <sz val="10"/>
        <color theme="1"/>
        <rFont val="Calibri"/>
        <family val="2"/>
        <charset val="238"/>
      </rPr>
      <t>µg.kg</t>
    </r>
    <r>
      <rPr>
        <vertAlign val="superscript"/>
        <sz val="10"/>
        <color theme="1"/>
        <rFont val="Calibri"/>
        <family val="2"/>
        <charset val="238"/>
      </rPr>
      <t>-1</t>
    </r>
    <r>
      <rPr>
        <sz val="10"/>
        <color theme="1"/>
        <rFont val="Calibri"/>
        <family val="2"/>
        <charset val="238"/>
      </rPr>
      <t>)</t>
    </r>
  </si>
  <si>
    <r>
      <t xml:space="preserve">Dioxiny                </t>
    </r>
    <r>
      <rPr>
        <b/>
        <sz val="9"/>
        <color theme="1"/>
        <rFont val="Calibri"/>
        <family val="2"/>
        <charset val="238"/>
        <scheme val="minor"/>
      </rPr>
      <t>suma PCDD a PCDF</t>
    </r>
    <r>
      <rPr>
        <b/>
        <sz val="10"/>
        <color theme="1"/>
        <rFont val="Calibri"/>
        <family val="2"/>
        <charset val="238"/>
        <scheme val="minor"/>
      </rPr>
      <t xml:space="preserve">       </t>
    </r>
    <r>
      <rPr>
        <sz val="10"/>
        <color theme="1"/>
        <rFont val="Calibri"/>
        <family val="2"/>
        <charset val="238"/>
        <scheme val="minor"/>
      </rPr>
      <t>(ng WHO-TEQ/kg)</t>
    </r>
  </si>
  <si>
    <r>
      <t>PCB s diox. efektem</t>
    </r>
    <r>
      <rPr>
        <b/>
        <sz val="10"/>
        <color theme="1"/>
        <rFont val="Calibri"/>
        <family val="2"/>
        <charset val="238"/>
        <scheme val="minor"/>
      </rPr>
      <t xml:space="preserve">                </t>
    </r>
    <r>
      <rPr>
        <sz val="10"/>
        <color theme="1"/>
        <rFont val="Calibri"/>
        <family val="2"/>
        <charset val="238"/>
        <scheme val="minor"/>
      </rPr>
      <t xml:space="preserve"> (ng WHO-TEQ/kg)</t>
    </r>
  </si>
  <si>
    <r>
      <t>Dioxiny + PCB       s diox. efektem</t>
    </r>
    <r>
      <rPr>
        <b/>
        <sz val="10"/>
        <color theme="1"/>
        <rFont val="Calibri"/>
        <family val="2"/>
        <charset val="238"/>
        <scheme val="minor"/>
      </rPr>
      <t xml:space="preserve">      </t>
    </r>
    <r>
      <rPr>
        <sz val="10"/>
        <color theme="1"/>
        <rFont val="Calibri"/>
        <family val="2"/>
        <charset val="238"/>
        <scheme val="minor"/>
      </rPr>
      <t xml:space="preserve"> (ng WHO-TEQ/kg)</t>
    </r>
  </si>
  <si>
    <t>Kompletní krmná směs pro výkrm králíků</t>
  </si>
  <si>
    <t>Minerální krmivo pro ovce</t>
  </si>
  <si>
    <r>
      <t xml:space="preserve">Selen organický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</si>
  <si>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t>Doplňková krmná směs pro psy</t>
  </si>
  <si>
    <t>provedena</t>
  </si>
  <si>
    <t>Kompletní krmná směs pro psy</t>
  </si>
  <si>
    <t>granule</t>
  </si>
  <si>
    <t>Kompletní krmná směs pro kočky</t>
  </si>
  <si>
    <r>
      <t xml:space="preserve">Taurin  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</si>
  <si>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t>KLINOPTILOLIT SEDIMENTÁRNÍHO PŮVODU</t>
  </si>
  <si>
    <t>Premix pro prasata</t>
  </si>
  <si>
    <t>Zakázané materiály</t>
  </si>
  <si>
    <t>Botanická čistota</t>
  </si>
  <si>
    <t>Nečistoty</t>
  </si>
  <si>
    <t>Jiné druhy kult.plod</t>
  </si>
  <si>
    <t>Námel</t>
  </si>
  <si>
    <t>Pšenice</t>
  </si>
  <si>
    <t>Proso</t>
  </si>
  <si>
    <t>nezjištěny</t>
  </si>
  <si>
    <t>&lt;0,004000</t>
  </si>
  <si>
    <t>&lt;0,008000</t>
  </si>
  <si>
    <t>&lt;0,002000</t>
  </si>
  <si>
    <t>&lt;0,01000</t>
  </si>
  <si>
    <t>&lt;0,005000</t>
  </si>
  <si>
    <t>&lt;0,003000</t>
  </si>
  <si>
    <t>&lt;0,0400</t>
  </si>
  <si>
    <t>&lt;0,006000</t>
  </si>
  <si>
    <t>&lt;0,01200</t>
  </si>
  <si>
    <t>Ječmen</t>
  </si>
  <si>
    <t>Kukuřice</t>
  </si>
  <si>
    <t>Triticale</t>
  </si>
  <si>
    <t>Tráva přirozeně sušená (seno)</t>
  </si>
  <si>
    <t>&lt;2,000</t>
  </si>
  <si>
    <t>&lt;160,0</t>
  </si>
  <si>
    <t>Dihydrogenfosforečnan vápenatý (monokalcium-fosfát) (tetrahydrogendiorthofosforečnan vápenatý)</t>
  </si>
  <si>
    <t>Oves</t>
  </si>
  <si>
    <t>Glycerin surový (glycerol surový)</t>
  </si>
  <si>
    <t>&lt;0,3000</t>
  </si>
  <si>
    <t>Soli mastných kyselin</t>
  </si>
  <si>
    <t>Destiláty mastných kyselin z fyzikální rafinace</t>
  </si>
  <si>
    <t>&lt;0,6</t>
  </si>
  <si>
    <t>Řepkový extrahovaný šrot (moučka)</t>
  </si>
  <si>
    <t xml:space="preserve">Řepkové expelery </t>
  </si>
  <si>
    <t>Sójový extrahovaný šrot (moučka)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</si>
</sst>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\ _K_č_-;\-* #,##0.00\ _K_č_-;_-* &quot;-&quot;??\ _K_č_-;_-@_-"/>
    <numFmt numFmtId="164" formatCode="#0"/>
    <numFmt numFmtId="165" formatCode="#0.00"/>
    <numFmt numFmtId="166" formatCode="#0.0000"/>
    <numFmt numFmtId="167" formatCode="#0.000"/>
    <numFmt numFmtId="168" formatCode="#0.0"/>
    <numFmt numFmtId="169" formatCode="#0.00000"/>
    <numFmt numFmtId="170" formatCode="0.0"/>
    <numFmt numFmtId="171" formatCode="0.000"/>
    <numFmt numFmtId="172" formatCode="#0.000000"/>
    <numFmt numFmtId="173" formatCode="0.0000"/>
    <numFmt numFmtId="174" formatCode="0.0%"/>
    <numFmt numFmtId="175" formatCode="0.00000"/>
    <numFmt numFmtId="176" formatCode="0.00000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Arial Unicode MS"/>
      <family val="2"/>
      <charset val="238"/>
    </font>
    <font>
      <b/>
      <sz val="11"/>
      <color theme="1"/>
      <name val="Arial Unicode MS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</font>
    <font>
      <vertAlign val="superscript"/>
      <sz val="11"/>
      <color theme="1"/>
      <name val="Arial Unicode MS"/>
      <family val="2"/>
      <charset val="238"/>
    </font>
    <font>
      <b/>
      <sz val="12"/>
      <color theme="1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8.8000000000000007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vertAlign val="superscript"/>
      <sz val="10"/>
      <color theme="1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7C8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4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/>
    <xf numFmtId="2" fontId="0" fillId="0" borderId="0" xfId="0" applyNumberFormat="1" applyAlignment="1">
      <alignment horizontal="center"/>
    </xf>
    <xf numFmtId="49" fontId="0" fillId="0" borderId="0" xfId="0" applyNumberFormat="1" applyFont="1" applyFill="1" applyBorder="1"/>
    <xf numFmtId="49" fontId="0" fillId="0" borderId="0" xfId="0" applyNumberForma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49" fontId="1" fillId="0" borderId="0" xfId="0" applyNumberFormat="1" applyFont="1" applyFill="1" applyBorder="1"/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6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71" fontId="0" fillId="0" borderId="0" xfId="0" applyNumberFormat="1" applyAlignment="1">
      <alignment horizontal="center"/>
    </xf>
    <xf numFmtId="0" fontId="6" fillId="0" borderId="0" xfId="0" applyFont="1"/>
    <xf numFmtId="0" fontId="15" fillId="0" borderId="0" xfId="0" applyFont="1"/>
    <xf numFmtId="0" fontId="15" fillId="0" borderId="0" xfId="0" applyFont="1" applyAlignment="1">
      <alignment horizontal="center" vertical="center"/>
    </xf>
    <xf numFmtId="49" fontId="0" fillId="2" borderId="0" xfId="0" applyNumberFormat="1" applyFill="1" applyBorder="1"/>
    <xf numFmtId="49" fontId="0" fillId="2" borderId="0" xfId="0" applyNumberFormat="1" applyFill="1" applyBorder="1" applyAlignment="1">
      <alignment horizontal="center"/>
    </xf>
    <xf numFmtId="49" fontId="0" fillId="2" borderId="0" xfId="0" applyNumberFormat="1" applyFill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167" fontId="0" fillId="2" borderId="0" xfId="0" applyNumberFormat="1" applyFill="1" applyBorder="1" applyAlignment="1">
      <alignment horizontal="center"/>
    </xf>
    <xf numFmtId="168" fontId="0" fillId="2" borderId="0" xfId="0" applyNumberFormat="1" applyFill="1" applyBorder="1" applyAlignment="1">
      <alignment horizontal="center"/>
    </xf>
    <xf numFmtId="168" fontId="0" fillId="2" borderId="0" xfId="0" applyNumberFormat="1" applyFill="1" applyAlignment="1">
      <alignment horizontal="center"/>
    </xf>
    <xf numFmtId="165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7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169" fontId="0" fillId="2" borderId="0" xfId="0" applyNumberFormat="1" applyFill="1" applyBorder="1" applyAlignment="1">
      <alignment horizontal="center"/>
    </xf>
    <xf numFmtId="166" fontId="0" fillId="2" borderId="0" xfId="0" applyNumberFormat="1" applyFill="1" applyBorder="1" applyAlignment="1">
      <alignment horizontal="center"/>
    </xf>
    <xf numFmtId="49" fontId="1" fillId="3" borderId="18" xfId="0" applyNumberFormat="1" applyFont="1" applyFill="1" applyBorder="1" applyAlignment="1">
      <alignment horizontal="left" vertical="center"/>
    </xf>
    <xf numFmtId="49" fontId="1" fillId="3" borderId="18" xfId="0" applyNumberFormat="1" applyFont="1" applyFill="1" applyBorder="1" applyAlignment="1">
      <alignment horizontal="center" vertical="center"/>
    </xf>
    <xf numFmtId="49" fontId="1" fillId="3" borderId="18" xfId="0" applyNumberFormat="1" applyFont="1" applyFill="1" applyBorder="1" applyAlignment="1">
      <alignment horizontal="center" vertical="center" wrapText="1"/>
    </xf>
    <xf numFmtId="49" fontId="2" fillId="3" borderId="18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/>
    <xf numFmtId="0" fontId="1" fillId="4" borderId="7" xfId="0" applyFont="1" applyFill="1" applyBorder="1" applyAlignment="1">
      <alignment horizontal="center"/>
    </xf>
    <xf numFmtId="2" fontId="1" fillId="4" borderId="7" xfId="0" applyNumberFormat="1" applyFont="1" applyFill="1" applyBorder="1" applyAlignment="1">
      <alignment horizontal="center"/>
    </xf>
    <xf numFmtId="0" fontId="1" fillId="4" borderId="0" xfId="0" applyFont="1" applyFill="1" applyBorder="1"/>
    <xf numFmtId="0" fontId="1" fillId="4" borderId="0" xfId="0" applyFont="1" applyFill="1" applyBorder="1" applyAlignment="1">
      <alignment horizontal="center"/>
    </xf>
    <xf numFmtId="2" fontId="1" fillId="4" borderId="0" xfId="0" applyNumberFormat="1" applyFont="1" applyFill="1" applyBorder="1" applyAlignment="1">
      <alignment horizontal="center"/>
    </xf>
    <xf numFmtId="0" fontId="1" fillId="4" borderId="12" xfId="0" applyFont="1" applyFill="1" applyBorder="1"/>
    <xf numFmtId="0" fontId="1" fillId="4" borderId="12" xfId="0" applyFont="1" applyFill="1" applyBorder="1" applyAlignment="1">
      <alignment horizontal="center"/>
    </xf>
    <xf numFmtId="2" fontId="1" fillId="4" borderId="12" xfId="0" applyNumberFormat="1" applyFont="1" applyFill="1" applyBorder="1" applyAlignment="1">
      <alignment horizontal="center"/>
    </xf>
    <xf numFmtId="166" fontId="0" fillId="2" borderId="0" xfId="0" applyNumberFormat="1" applyFill="1" applyAlignment="1">
      <alignment horizontal="center"/>
    </xf>
    <xf numFmtId="49" fontId="1" fillId="4" borderId="7" xfId="0" applyNumberFormat="1" applyFont="1" applyFill="1" applyBorder="1"/>
    <xf numFmtId="49" fontId="1" fillId="4" borderId="7" xfId="0" applyNumberFormat="1" applyFont="1" applyFill="1" applyBorder="1" applyAlignment="1">
      <alignment horizontal="center"/>
    </xf>
    <xf numFmtId="49" fontId="1" fillId="4" borderId="0" xfId="0" applyNumberFormat="1" applyFont="1" applyFill="1" applyBorder="1"/>
    <xf numFmtId="49" fontId="1" fillId="4" borderId="0" xfId="0" applyNumberFormat="1" applyFont="1" applyFill="1" applyBorder="1" applyAlignment="1">
      <alignment horizontal="center"/>
    </xf>
    <xf numFmtId="49" fontId="1" fillId="4" borderId="12" xfId="0" applyNumberFormat="1" applyFont="1" applyFill="1" applyBorder="1"/>
    <xf numFmtId="49" fontId="1" fillId="4" borderId="12" xfId="0" applyNumberFormat="1" applyFont="1" applyFill="1" applyBorder="1" applyAlignment="1">
      <alignment horizontal="center"/>
    </xf>
    <xf numFmtId="172" fontId="0" fillId="2" borderId="0" xfId="0" applyNumberFormat="1" applyFill="1" applyAlignment="1">
      <alignment horizontal="center"/>
    </xf>
    <xf numFmtId="2" fontId="1" fillId="3" borderId="18" xfId="0" applyNumberFormat="1" applyFont="1" applyFill="1" applyBorder="1" applyAlignment="1">
      <alignment horizontal="center" vertical="center" wrapText="1"/>
    </xf>
    <xf numFmtId="2" fontId="2" fillId="3" borderId="18" xfId="0" applyNumberFormat="1" applyFont="1" applyFill="1" applyBorder="1" applyAlignment="1">
      <alignment horizontal="center" vertical="center" wrapText="1"/>
    </xf>
    <xf numFmtId="171" fontId="1" fillId="3" borderId="18" xfId="0" applyNumberFormat="1" applyFont="1" applyFill="1" applyBorder="1" applyAlignment="1">
      <alignment horizontal="center" vertical="center" wrapText="1"/>
    </xf>
    <xf numFmtId="49" fontId="1" fillId="3" borderId="18" xfId="0" applyNumberFormat="1" applyFont="1" applyFill="1" applyBorder="1" applyAlignment="1">
      <alignment vertical="center"/>
    </xf>
    <xf numFmtId="0" fontId="0" fillId="4" borderId="7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1" fontId="0" fillId="4" borderId="12" xfId="0" applyNumberFormat="1" applyFill="1" applyBorder="1" applyAlignment="1">
      <alignment horizontal="center"/>
    </xf>
    <xf numFmtId="170" fontId="0" fillId="4" borderId="12" xfId="0" applyNumberFormat="1" applyFill="1" applyBorder="1" applyAlignment="1">
      <alignment horizontal="center"/>
    </xf>
    <xf numFmtId="169" fontId="0" fillId="2" borderId="0" xfId="0" applyNumberFormat="1" applyFill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2" fontId="0" fillId="4" borderId="7" xfId="0" applyNumberFormat="1" applyFill="1" applyBorder="1" applyAlignment="1">
      <alignment horizontal="center"/>
    </xf>
    <xf numFmtId="173" fontId="0" fillId="4" borderId="7" xfId="0" applyNumberFormat="1" applyFill="1" applyBorder="1" applyAlignment="1">
      <alignment horizontal="center"/>
    </xf>
    <xf numFmtId="165" fontId="0" fillId="4" borderId="7" xfId="0" applyNumberFormat="1" applyFill="1" applyBorder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2" fontId="0" fillId="4" borderId="0" xfId="0" applyNumberFormat="1" applyFill="1" applyBorder="1" applyAlignment="1">
      <alignment horizontal="center"/>
    </xf>
    <xf numFmtId="173" fontId="0" fillId="4" borderId="0" xfId="0" applyNumberFormat="1" applyFill="1" applyBorder="1" applyAlignment="1">
      <alignment horizontal="center"/>
    </xf>
    <xf numFmtId="170" fontId="0" fillId="4" borderId="0" xfId="0" applyNumberFormat="1" applyFill="1" applyBorder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168" fontId="0" fillId="4" borderId="0" xfId="0" applyNumberFormat="1" applyFill="1" applyBorder="1" applyAlignment="1">
      <alignment horizontal="center"/>
    </xf>
    <xf numFmtId="173" fontId="0" fillId="4" borderId="12" xfId="0" applyNumberFormat="1" applyFill="1" applyBorder="1" applyAlignment="1">
      <alignment horizontal="center"/>
    </xf>
    <xf numFmtId="165" fontId="0" fillId="4" borderId="12" xfId="0" applyNumberFormat="1" applyFill="1" applyBorder="1" applyAlignment="1">
      <alignment horizontal="center"/>
    </xf>
    <xf numFmtId="167" fontId="0" fillId="4" borderId="7" xfId="0" applyNumberFormat="1" applyFill="1" applyBorder="1" applyAlignment="1">
      <alignment horizontal="center"/>
    </xf>
    <xf numFmtId="49" fontId="0" fillId="3" borderId="18" xfId="0" applyNumberFormat="1" applyFill="1" applyBorder="1" applyAlignment="1">
      <alignment horizontal="center" vertical="center" wrapText="1"/>
    </xf>
    <xf numFmtId="167" fontId="0" fillId="4" borderId="0" xfId="0" applyNumberFormat="1" applyFill="1" applyBorder="1" applyAlignment="1">
      <alignment horizontal="center"/>
    </xf>
    <xf numFmtId="167" fontId="0" fillId="4" borderId="12" xfId="0" applyNumberFormat="1" applyFill="1" applyBorder="1" applyAlignment="1">
      <alignment horizontal="center"/>
    </xf>
    <xf numFmtId="49" fontId="0" fillId="2" borderId="0" xfId="0" applyNumberFormat="1" applyFont="1" applyFill="1" applyBorder="1"/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168" fontId="0" fillId="2" borderId="0" xfId="0" applyNumberFormat="1" applyFill="1" applyAlignment="1">
      <alignment horizontal="center" vertical="center"/>
    </xf>
    <xf numFmtId="1" fontId="0" fillId="4" borderId="7" xfId="0" applyNumberFormat="1" applyFill="1" applyBorder="1" applyAlignment="1">
      <alignment horizontal="center"/>
    </xf>
    <xf numFmtId="1" fontId="0" fillId="4" borderId="0" xfId="0" applyNumberFormat="1" applyFill="1" applyBorder="1" applyAlignment="1">
      <alignment horizontal="center"/>
    </xf>
    <xf numFmtId="0" fontId="0" fillId="3" borderId="14" xfId="0" applyFill="1" applyBorder="1"/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2" borderId="15" xfId="0" applyFill="1" applyBorder="1"/>
    <xf numFmtId="0" fontId="0" fillId="2" borderId="3" xfId="0" applyFont="1" applyFill="1" applyBorder="1" applyAlignment="1">
      <alignment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7" xfId="0" applyFill="1" applyBorder="1"/>
    <xf numFmtId="0" fontId="0" fillId="2" borderId="5" xfId="0" applyFont="1" applyFill="1" applyBorder="1" applyAlignment="1">
      <alignment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174" fontId="0" fillId="2" borderId="6" xfId="1" applyNumberFormat="1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6" xfId="0" applyFill="1" applyBorder="1"/>
    <xf numFmtId="0" fontId="0" fillId="2" borderId="12" xfId="0" applyFont="1" applyFill="1" applyBorder="1" applyAlignment="1">
      <alignment vertical="center"/>
    </xf>
    <xf numFmtId="0" fontId="0" fillId="2" borderId="1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7" fillId="3" borderId="14" xfId="0" applyFont="1" applyFill="1" applyBorder="1"/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/>
    </xf>
    <xf numFmtId="0" fontId="4" fillId="3" borderId="14" xfId="0" applyFont="1" applyFill="1" applyBorder="1"/>
    <xf numFmtId="165" fontId="0" fillId="2" borderId="0" xfId="0" applyNumberFormat="1" applyFill="1" applyAlignment="1">
      <alignment horizontal="center" vertical="center"/>
    </xf>
    <xf numFmtId="167" fontId="0" fillId="2" borderId="0" xfId="0" applyNumberFormat="1" applyFill="1" applyAlignment="1">
      <alignment horizontal="center" vertical="center"/>
    </xf>
    <xf numFmtId="171" fontId="0" fillId="4" borderId="7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71" fontId="0" fillId="4" borderId="0" xfId="0" applyNumberFormat="1" applyFill="1" applyBorder="1" applyAlignment="1">
      <alignment horizontal="center"/>
    </xf>
    <xf numFmtId="171" fontId="0" fillId="4" borderId="12" xfId="0" applyNumberFormat="1" applyFill="1" applyBorder="1" applyAlignment="1">
      <alignment horizontal="center"/>
    </xf>
    <xf numFmtId="173" fontId="0" fillId="2" borderId="0" xfId="0" applyNumberFormat="1" applyFill="1" applyBorder="1" applyAlignment="1">
      <alignment horizontal="center"/>
    </xf>
    <xf numFmtId="168" fontId="0" fillId="4" borderId="12" xfId="0" applyNumberFormat="1" applyFill="1" applyBorder="1" applyAlignment="1">
      <alignment horizontal="center"/>
    </xf>
    <xf numFmtId="166" fontId="0" fillId="2" borderId="0" xfId="0" applyNumberForma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73" fontId="0" fillId="2" borderId="0" xfId="0" applyNumberFormat="1" applyFill="1" applyAlignment="1">
      <alignment horizontal="center"/>
    </xf>
    <xf numFmtId="173" fontId="0" fillId="2" borderId="0" xfId="0" applyNumberFormat="1" applyFill="1" applyAlignment="1">
      <alignment horizontal="center" vertical="center"/>
    </xf>
    <xf numFmtId="49" fontId="0" fillId="2" borderId="0" xfId="0" applyNumberFormat="1" applyFill="1" applyBorder="1" applyAlignment="1">
      <alignment horizontal="left" vertical="center"/>
    </xf>
    <xf numFmtId="164" fontId="0" fillId="2" borderId="0" xfId="0" applyNumberFormat="1" applyFill="1" applyBorder="1" applyAlignment="1">
      <alignment horizontal="center" vertical="center"/>
    </xf>
    <xf numFmtId="165" fontId="0" fillId="2" borderId="0" xfId="0" applyNumberFormat="1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168" fontId="0" fillId="2" borderId="0" xfId="0" applyNumberFormat="1" applyFill="1" applyBorder="1" applyAlignment="1">
      <alignment horizontal="center" vertical="center"/>
    </xf>
    <xf numFmtId="167" fontId="0" fillId="2" borderId="0" xfId="0" applyNumberFormat="1" applyFill="1" applyBorder="1" applyAlignment="1">
      <alignment horizontal="center" vertical="center"/>
    </xf>
    <xf numFmtId="49" fontId="0" fillId="2" borderId="9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horizontal="left" vertical="center"/>
    </xf>
    <xf numFmtId="164" fontId="0" fillId="2" borderId="12" xfId="0" applyNumberFormat="1" applyFill="1" applyBorder="1" applyAlignment="1">
      <alignment horizontal="center" vertical="center"/>
    </xf>
    <xf numFmtId="165" fontId="0" fillId="2" borderId="12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 wrapText="1"/>
    </xf>
    <xf numFmtId="170" fontId="1" fillId="4" borderId="0" xfId="0" applyNumberFormat="1" applyFont="1" applyFill="1" applyBorder="1" applyAlignment="1">
      <alignment horizontal="center"/>
    </xf>
    <xf numFmtId="1" fontId="1" fillId="4" borderId="0" xfId="0" applyNumberFormat="1" applyFont="1" applyFill="1" applyBorder="1" applyAlignment="1">
      <alignment horizontal="center"/>
    </xf>
    <xf numFmtId="170" fontId="1" fillId="4" borderId="12" xfId="0" applyNumberFormat="1" applyFont="1" applyFill="1" applyBorder="1" applyAlignment="1">
      <alignment horizontal="center"/>
    </xf>
    <xf numFmtId="171" fontId="1" fillId="4" borderId="7" xfId="0" applyNumberFormat="1" applyFont="1" applyFill="1" applyBorder="1" applyAlignment="1">
      <alignment horizontal="center"/>
    </xf>
    <xf numFmtId="171" fontId="1" fillId="4" borderId="0" xfId="0" applyNumberFormat="1" applyFont="1" applyFill="1" applyBorder="1" applyAlignment="1">
      <alignment horizontal="center"/>
    </xf>
    <xf numFmtId="171" fontId="1" fillId="4" borderId="12" xfId="0" applyNumberFormat="1" applyFont="1" applyFill="1" applyBorder="1" applyAlignment="1">
      <alignment horizontal="center"/>
    </xf>
    <xf numFmtId="170" fontId="1" fillId="4" borderId="7" xfId="0" applyNumberFormat="1" applyFont="1" applyFill="1" applyBorder="1" applyAlignment="1">
      <alignment horizontal="center"/>
    </xf>
    <xf numFmtId="1" fontId="1" fillId="4" borderId="7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/>
    </xf>
    <xf numFmtId="165" fontId="0" fillId="0" borderId="0" xfId="0" applyNumberFormat="1"/>
    <xf numFmtId="165" fontId="1" fillId="4" borderId="7" xfId="0" applyNumberFormat="1" applyFont="1" applyFill="1" applyBorder="1" applyAlignment="1">
      <alignment horizontal="center"/>
    </xf>
    <xf numFmtId="165" fontId="1" fillId="4" borderId="12" xfId="0" applyNumberFormat="1" applyFont="1" applyFill="1" applyBorder="1" applyAlignment="1">
      <alignment horizontal="center"/>
    </xf>
    <xf numFmtId="175" fontId="0" fillId="4" borderId="7" xfId="0" applyNumberFormat="1" applyFill="1" applyBorder="1" applyAlignment="1">
      <alignment horizontal="center"/>
    </xf>
    <xf numFmtId="175" fontId="0" fillId="4" borderId="0" xfId="0" applyNumberFormat="1" applyFill="1" applyBorder="1" applyAlignment="1">
      <alignment horizontal="center"/>
    </xf>
    <xf numFmtId="175" fontId="0" fillId="4" borderId="12" xfId="0" applyNumberFormat="1" applyFill="1" applyBorder="1" applyAlignment="1">
      <alignment horizontal="center"/>
    </xf>
    <xf numFmtId="171" fontId="0" fillId="2" borderId="0" xfId="0" applyNumberFormat="1" applyFill="1" applyAlignment="1">
      <alignment horizontal="center"/>
    </xf>
    <xf numFmtId="168" fontId="0" fillId="2" borderId="12" xfId="0" applyNumberFormat="1" applyFill="1" applyBorder="1" applyAlignment="1">
      <alignment horizontal="center" vertical="center"/>
    </xf>
    <xf numFmtId="173" fontId="1" fillId="4" borderId="7" xfId="0" applyNumberFormat="1" applyFont="1" applyFill="1" applyBorder="1" applyAlignment="1">
      <alignment horizontal="center"/>
    </xf>
    <xf numFmtId="173" fontId="1" fillId="4" borderId="0" xfId="0" applyNumberFormat="1" applyFont="1" applyFill="1" applyBorder="1" applyAlignment="1">
      <alignment horizontal="center"/>
    </xf>
    <xf numFmtId="173" fontId="1" fillId="4" borderId="12" xfId="0" applyNumberFormat="1" applyFont="1" applyFill="1" applyBorder="1" applyAlignment="1">
      <alignment horizontal="center"/>
    </xf>
    <xf numFmtId="165" fontId="1" fillId="4" borderId="0" xfId="0" applyNumberFormat="1" applyFont="1" applyFill="1" applyBorder="1" applyAlignment="1">
      <alignment horizontal="center"/>
    </xf>
    <xf numFmtId="174" fontId="0" fillId="2" borderId="4" xfId="1" applyNumberFormat="1" applyFont="1" applyFill="1" applyBorder="1" applyAlignment="1">
      <alignment horizontal="center" vertical="center"/>
    </xf>
    <xf numFmtId="174" fontId="0" fillId="2" borderId="8" xfId="1" applyNumberFormat="1" applyFont="1" applyFill="1" applyBorder="1" applyAlignment="1">
      <alignment horizontal="center" vertical="center"/>
    </xf>
    <xf numFmtId="174" fontId="0" fillId="2" borderId="9" xfId="1" applyNumberFormat="1" applyFont="1" applyFill="1" applyBorder="1" applyAlignment="1">
      <alignment horizontal="center" vertical="center"/>
    </xf>
    <xf numFmtId="174" fontId="0" fillId="2" borderId="11" xfId="1" applyNumberFormat="1" applyFont="1" applyFill="1" applyBorder="1" applyAlignment="1">
      <alignment horizontal="center" vertical="center"/>
    </xf>
    <xf numFmtId="174" fontId="0" fillId="2" borderId="13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" fillId="3" borderId="18" xfId="0" applyFont="1" applyFill="1" applyBorder="1" applyAlignment="1">
      <alignment horizontal="center" vertical="center" wrapText="1"/>
    </xf>
    <xf numFmtId="49" fontId="0" fillId="2" borderId="0" xfId="0" applyNumberFormat="1" applyFill="1" applyAlignment="1">
      <alignment horizontal="left"/>
    </xf>
    <xf numFmtId="164" fontId="0" fillId="2" borderId="0" xfId="0" applyNumberFormat="1" applyFill="1" applyAlignment="1">
      <alignment horizontal="left"/>
    </xf>
    <xf numFmtId="2" fontId="0" fillId="2" borderId="0" xfId="0" applyNumberFormat="1" applyFill="1" applyAlignment="1">
      <alignment horizontal="center"/>
    </xf>
    <xf numFmtId="1" fontId="0" fillId="2" borderId="0" xfId="0" applyNumberFormat="1" applyFill="1" applyAlignment="1">
      <alignment horizontal="center"/>
    </xf>
    <xf numFmtId="176" fontId="0" fillId="2" borderId="0" xfId="0" applyNumberFormat="1" applyFill="1" applyAlignment="1">
      <alignment horizontal="center"/>
    </xf>
    <xf numFmtId="170" fontId="0" fillId="2" borderId="0" xfId="0" applyNumberFormat="1" applyFill="1" applyAlignment="1">
      <alignment horizontal="center"/>
    </xf>
    <xf numFmtId="168" fontId="1" fillId="4" borderId="7" xfId="0" applyNumberFormat="1" applyFont="1" applyFill="1" applyBorder="1" applyAlignment="1">
      <alignment horizontal="center"/>
    </xf>
    <xf numFmtId="168" fontId="1" fillId="4" borderId="0" xfId="0" applyNumberFormat="1" applyFont="1" applyFill="1" applyBorder="1" applyAlignment="1">
      <alignment horizontal="center"/>
    </xf>
    <xf numFmtId="168" fontId="1" fillId="4" borderId="12" xfId="0" applyNumberFormat="1" applyFont="1" applyFill="1" applyBorder="1" applyAlignment="1">
      <alignment horizontal="center"/>
    </xf>
    <xf numFmtId="167" fontId="1" fillId="4" borderId="7" xfId="0" applyNumberFormat="1" applyFont="1" applyFill="1" applyBorder="1" applyAlignment="1">
      <alignment horizontal="center"/>
    </xf>
    <xf numFmtId="167" fontId="1" fillId="4" borderId="0" xfId="0" applyNumberFormat="1" applyFont="1" applyFill="1" applyBorder="1" applyAlignment="1">
      <alignment horizontal="center"/>
    </xf>
    <xf numFmtId="167" fontId="1" fillId="4" borderId="12" xfId="0" applyNumberFormat="1" applyFont="1" applyFill="1" applyBorder="1" applyAlignment="1">
      <alignment horizontal="center"/>
    </xf>
    <xf numFmtId="166" fontId="1" fillId="4" borderId="7" xfId="0" applyNumberFormat="1" applyFont="1" applyFill="1" applyBorder="1" applyAlignment="1">
      <alignment horizontal="center"/>
    </xf>
    <xf numFmtId="166" fontId="1" fillId="4" borderId="0" xfId="0" applyNumberFormat="1" applyFont="1" applyFill="1" applyBorder="1" applyAlignment="1">
      <alignment horizontal="center"/>
    </xf>
    <xf numFmtId="166" fontId="1" fillId="4" borderId="12" xfId="0" applyNumberFormat="1" applyFont="1" applyFill="1" applyBorder="1" applyAlignment="1">
      <alignment horizontal="center"/>
    </xf>
    <xf numFmtId="172" fontId="1" fillId="4" borderId="7" xfId="0" applyNumberFormat="1" applyFont="1" applyFill="1" applyBorder="1" applyAlignment="1">
      <alignment horizontal="center"/>
    </xf>
    <xf numFmtId="172" fontId="1" fillId="4" borderId="0" xfId="0" applyNumberFormat="1" applyFont="1" applyFill="1" applyBorder="1" applyAlignment="1">
      <alignment horizontal="center"/>
    </xf>
    <xf numFmtId="172" fontId="1" fillId="4" borderId="12" xfId="0" applyNumberFormat="1" applyFont="1" applyFill="1" applyBorder="1" applyAlignment="1">
      <alignment horizontal="center"/>
    </xf>
    <xf numFmtId="166" fontId="0" fillId="0" borderId="0" xfId="0" applyNumberFormat="1"/>
    <xf numFmtId="164" fontId="1" fillId="4" borderId="7" xfId="0" applyNumberFormat="1" applyFont="1" applyFill="1" applyBorder="1" applyAlignment="1">
      <alignment horizontal="center"/>
    </xf>
    <xf numFmtId="164" fontId="1" fillId="4" borderId="0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49" fontId="0" fillId="5" borderId="0" xfId="0" applyNumberFormat="1" applyFill="1" applyAlignment="1">
      <alignment horizontal="left"/>
    </xf>
    <xf numFmtId="168" fontId="0" fillId="5" borderId="0" xfId="0" applyNumberFormat="1" applyFill="1" applyAlignment="1">
      <alignment horizontal="center"/>
    </xf>
    <xf numFmtId="165" fontId="0" fillId="5" borderId="0" xfId="0" applyNumberFormat="1" applyFill="1" applyAlignment="1">
      <alignment horizontal="center"/>
    </xf>
    <xf numFmtId="164" fontId="0" fillId="5" borderId="0" xfId="0" applyNumberFormat="1" applyFill="1" applyAlignment="1">
      <alignment horizontal="center"/>
    </xf>
    <xf numFmtId="170" fontId="0" fillId="4" borderId="7" xfId="0" applyNumberFormat="1" applyFill="1" applyBorder="1" applyAlignment="1">
      <alignment horizontal="center"/>
    </xf>
    <xf numFmtId="49" fontId="0" fillId="5" borderId="0" xfId="0" applyNumberFormat="1" applyFill="1" applyBorder="1"/>
    <xf numFmtId="167" fontId="0" fillId="5" borderId="0" xfId="0" applyNumberFormat="1" applyFill="1" applyBorder="1" applyAlignment="1">
      <alignment horizontal="center"/>
    </xf>
    <xf numFmtId="1" fontId="0" fillId="0" borderId="0" xfId="0" applyNumberFormat="1"/>
    <xf numFmtId="166" fontId="0" fillId="5" borderId="0" xfId="0" applyNumberFormat="1" applyFill="1" applyAlignment="1">
      <alignment horizontal="center"/>
    </xf>
    <xf numFmtId="0" fontId="6" fillId="0" borderId="0" xfId="0" applyFont="1"/>
    <xf numFmtId="176" fontId="0" fillId="4" borderId="7" xfId="0" applyNumberFormat="1" applyFill="1" applyBorder="1" applyAlignment="1">
      <alignment horizontal="center"/>
    </xf>
    <xf numFmtId="176" fontId="0" fillId="4" borderId="0" xfId="0" applyNumberFormat="1" applyFill="1" applyBorder="1" applyAlignment="1">
      <alignment horizontal="center"/>
    </xf>
    <xf numFmtId="176" fontId="0" fillId="4" borderId="12" xfId="0" applyNumberFormat="1" applyFill="1" applyBorder="1" applyAlignment="1">
      <alignment horizontal="center"/>
    </xf>
    <xf numFmtId="49" fontId="16" fillId="0" borderId="0" xfId="0" applyNumberFormat="1" applyFont="1" applyAlignment="1">
      <alignment horizontal="left" vertical="center"/>
    </xf>
    <xf numFmtId="49" fontId="0" fillId="0" borderId="0" xfId="0" applyNumberFormat="1" applyFill="1" applyAlignment="1">
      <alignment horizontal="center"/>
    </xf>
    <xf numFmtId="165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164" fontId="1" fillId="3" borderId="18" xfId="0" applyNumberFormat="1" applyFont="1" applyFill="1" applyBorder="1" applyAlignment="1">
      <alignment horizontal="center" vertical="center"/>
    </xf>
    <xf numFmtId="165" fontId="1" fillId="3" borderId="18" xfId="0" applyNumberFormat="1" applyFont="1" applyFill="1" applyBorder="1" applyAlignment="1">
      <alignment horizontal="center" vertical="center" wrapText="1"/>
    </xf>
    <xf numFmtId="167" fontId="1" fillId="3" borderId="18" xfId="0" applyNumberFormat="1" applyFont="1" applyFill="1" applyBorder="1" applyAlignment="1">
      <alignment horizontal="center" vertical="center" wrapText="1"/>
    </xf>
    <xf numFmtId="164" fontId="1" fillId="3" borderId="18" xfId="0" applyNumberFormat="1" applyFont="1" applyFill="1" applyBorder="1" applyAlignment="1">
      <alignment horizontal="center" vertical="center" wrapText="1"/>
    </xf>
    <xf numFmtId="168" fontId="1" fillId="3" borderId="18" xfId="0" applyNumberFormat="1" applyFont="1" applyFill="1" applyBorder="1" applyAlignment="1">
      <alignment horizontal="center" vertical="center" wrapText="1"/>
    </xf>
    <xf numFmtId="172" fontId="0" fillId="2" borderId="0" xfId="0" applyNumberForma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9" fontId="0" fillId="2" borderId="0" xfId="0" applyNumberFormat="1" applyFill="1" applyAlignment="1">
      <alignment horizontal="center" vertical="center"/>
    </xf>
    <xf numFmtId="49" fontId="0" fillId="5" borderId="0" xfId="0" applyNumberFormat="1" applyFont="1" applyFill="1" applyBorder="1"/>
    <xf numFmtId="167" fontId="0" fillId="5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 vertical="center"/>
    </xf>
    <xf numFmtId="168" fontId="0" fillId="4" borderId="7" xfId="0" applyNumberFormat="1" applyFill="1" applyBorder="1" applyAlignment="1">
      <alignment horizontal="center"/>
    </xf>
    <xf numFmtId="167" fontId="0" fillId="2" borderId="12" xfId="0" applyNumberFormat="1" applyFill="1" applyBorder="1" applyAlignment="1">
      <alignment horizontal="center" vertical="center"/>
    </xf>
    <xf numFmtId="49" fontId="0" fillId="2" borderId="13" xfId="0" applyNumberForma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/>
    </xf>
    <xf numFmtId="0" fontId="6" fillId="0" borderId="0" xfId="0" applyFont="1"/>
    <xf numFmtId="0" fontId="0" fillId="2" borderId="0" xfId="0" applyFont="1" applyFill="1" applyBorder="1" applyAlignment="1">
      <alignment horizontal="center" vertical="center"/>
    </xf>
    <xf numFmtId="43" fontId="0" fillId="2" borderId="19" xfId="1" applyFont="1" applyFill="1" applyBorder="1" applyAlignment="1">
      <alignment horizontal="center" vertical="center"/>
    </xf>
    <xf numFmtId="43" fontId="0" fillId="2" borderId="20" xfId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10" fontId="0" fillId="2" borderId="19" xfId="1" applyNumberFormat="1" applyFont="1" applyFill="1" applyBorder="1" applyAlignment="1">
      <alignment horizontal="center" vertical="center"/>
    </xf>
    <xf numFmtId="10" fontId="0" fillId="2" borderId="20" xfId="1" applyNumberFormat="1" applyFont="1" applyFill="1" applyBorder="1" applyAlignment="1">
      <alignment horizontal="center" vertical="center"/>
    </xf>
    <xf numFmtId="10" fontId="0" fillId="2" borderId="0" xfId="1" applyNumberFormat="1" applyFont="1" applyFill="1" applyBorder="1" applyAlignment="1">
      <alignment horizontal="center" vertical="center"/>
    </xf>
    <xf numFmtId="10" fontId="0" fillId="2" borderId="9" xfId="1" applyNumberFormat="1" applyFont="1" applyFill="1" applyBorder="1" applyAlignment="1">
      <alignment horizontal="center" vertical="center"/>
    </xf>
    <xf numFmtId="10" fontId="0" fillId="2" borderId="12" xfId="1" applyNumberFormat="1" applyFont="1" applyFill="1" applyBorder="1" applyAlignment="1">
      <alignment horizontal="center" vertical="center"/>
    </xf>
    <xf numFmtId="10" fontId="0" fillId="2" borderId="13" xfId="1" applyNumberFormat="1" applyFont="1" applyFill="1" applyBorder="1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1571626</xdr:colOff>
      <xdr:row>0</xdr:row>
      <xdr:rowOff>71438</xdr:rowOff>
    </xdr:from>
    <xdr:to>
      <xdr:col>0</xdr:col>
      <xdr:colOff>3964782</xdr:colOff>
      <xdr:row>0</xdr:row>
      <xdr:rowOff>1347923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6" y="71438"/>
          <a:ext cx="2393156" cy="127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1726405</xdr:colOff>
      <xdr:row>0</xdr:row>
      <xdr:rowOff>107157</xdr:rowOff>
    </xdr:from>
    <xdr:to>
      <xdr:col>0</xdr:col>
      <xdr:colOff>4122341</xdr:colOff>
      <xdr:row>0</xdr:row>
      <xdr:rowOff>1381331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6405" y="107157"/>
          <a:ext cx="2395936" cy="12741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916781</xdr:colOff>
      <xdr:row>0</xdr:row>
      <xdr:rowOff>130969</xdr:rowOff>
    </xdr:from>
    <xdr:to>
      <xdr:col>2</xdr:col>
      <xdr:colOff>3306620</xdr:colOff>
      <xdr:row>0</xdr:row>
      <xdr:rowOff>1405143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6375" y="130969"/>
          <a:ext cx="2389839" cy="12741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571500</xdr:colOff>
      <xdr:row>0</xdr:row>
      <xdr:rowOff>59531</xdr:rowOff>
    </xdr:from>
    <xdr:to>
      <xdr:col>3</xdr:col>
      <xdr:colOff>639620</xdr:colOff>
      <xdr:row>0</xdr:row>
      <xdr:rowOff>1339802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7281" y="59531"/>
          <a:ext cx="2389839" cy="12802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785812</xdr:colOff>
      <xdr:row>0</xdr:row>
      <xdr:rowOff>71438</xdr:rowOff>
    </xdr:from>
    <xdr:to>
      <xdr:col>2</xdr:col>
      <xdr:colOff>3175651</xdr:colOff>
      <xdr:row>0</xdr:row>
      <xdr:rowOff>1345612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5" y="71438"/>
          <a:ext cx="2389839" cy="1274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0"/>
  <sheetViews>
    <sheetView showGridLines="0" tabSelected="1" zoomScale="80" zoomScaleNormal="80" workbookViewId="0">
      <selection activeCell="A99" sqref="A99"/>
    </sheetView>
  </sheetViews>
  <sheetFormatPr defaultRowHeight="14.4" x14ac:dyDescent="0.3"/>
  <cols>
    <col min="1" max="1" width="75.88671875" customWidth="1"/>
    <col min="2" max="2" width="13.109375" style="2" customWidth="1"/>
    <col min="3" max="29" width="15.6640625" style="2" customWidth="1"/>
    <col min="30" max="35" width="15.6640625" customWidth="1"/>
  </cols>
  <sheetData>
    <row r="1" spans="1:36" ht="120" customHeight="1" x14ac:dyDescent="0.3">
      <c r="A1" s="14"/>
      <c r="B1" s="213" t="s">
        <v>374</v>
      </c>
      <c r="C1" s="15"/>
      <c r="D1" s="15"/>
      <c r="E1" s="15"/>
      <c r="F1" s="15"/>
      <c r="G1" s="15"/>
      <c r="H1" s="15"/>
      <c r="I1" s="15"/>
      <c r="J1" s="214"/>
      <c r="K1" s="149"/>
      <c r="L1" s="149"/>
      <c r="M1" s="149"/>
      <c r="N1" s="149"/>
      <c r="O1" s="149"/>
      <c r="P1" s="149"/>
      <c r="Q1" s="214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4"/>
      <c r="AE1" s="14"/>
      <c r="AF1" s="14"/>
    </row>
    <row r="2" spans="1:36" s="11" customFormat="1" ht="15.6" x14ac:dyDescent="0.35">
      <c r="A2" s="209" t="s">
        <v>29</v>
      </c>
      <c r="B2" s="10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1:36" ht="15" thickBot="1" x14ac:dyDescent="0.35">
      <c r="A3" s="14"/>
      <c r="B3" s="16"/>
      <c r="C3" s="15"/>
      <c r="G3" s="215"/>
      <c r="H3" s="215"/>
      <c r="I3" s="215"/>
      <c r="J3" s="215"/>
      <c r="K3" s="216"/>
      <c r="L3" s="216"/>
      <c r="O3" s="216"/>
      <c r="P3" s="217"/>
      <c r="R3" s="215"/>
      <c r="S3" s="218"/>
      <c r="T3" s="215"/>
      <c r="U3" s="218"/>
      <c r="V3" s="217"/>
      <c r="X3" s="216"/>
      <c r="Z3" s="16"/>
      <c r="AA3" s="215"/>
      <c r="AB3" s="218"/>
      <c r="AC3" s="16"/>
      <c r="AD3" s="14"/>
      <c r="AE3" s="14"/>
      <c r="AF3" s="14"/>
    </row>
    <row r="4" spans="1:36" s="3" customFormat="1" ht="60" customHeight="1" x14ac:dyDescent="0.3">
      <c r="A4" s="41" t="s">
        <v>468</v>
      </c>
      <c r="B4" s="219">
        <v>21003712</v>
      </c>
      <c r="C4" s="43" t="s">
        <v>467</v>
      </c>
      <c r="D4" s="44" t="s">
        <v>56</v>
      </c>
      <c r="E4" s="43" t="s">
        <v>80</v>
      </c>
      <c r="F4" s="43" t="s">
        <v>57</v>
      </c>
      <c r="G4" s="220">
        <v>5.41</v>
      </c>
      <c r="H4" s="220">
        <v>94.59</v>
      </c>
      <c r="I4" s="220">
        <v>35.01</v>
      </c>
      <c r="J4" s="220">
        <v>20.36</v>
      </c>
      <c r="K4" s="221">
        <v>8.8140000000000001</v>
      </c>
      <c r="L4" s="221">
        <v>3.6920000000000002</v>
      </c>
      <c r="M4" s="43" t="s">
        <v>37</v>
      </c>
      <c r="N4" s="43" t="s">
        <v>38</v>
      </c>
      <c r="O4" s="221">
        <v>1.8740000000000001</v>
      </c>
      <c r="P4" s="221">
        <v>1.617</v>
      </c>
      <c r="Q4" s="43" t="s">
        <v>41</v>
      </c>
      <c r="R4" s="43" t="s">
        <v>162</v>
      </c>
      <c r="S4" s="43" t="s">
        <v>77</v>
      </c>
      <c r="T4" s="43" t="s">
        <v>139</v>
      </c>
      <c r="U4" s="43" t="s">
        <v>78</v>
      </c>
      <c r="V4" s="43" t="s">
        <v>383</v>
      </c>
      <c r="W4" s="43" t="s">
        <v>138</v>
      </c>
      <c r="X4" s="43" t="s">
        <v>166</v>
      </c>
      <c r="Y4" s="222">
        <v>2254</v>
      </c>
      <c r="Z4" s="222">
        <v>23670</v>
      </c>
      <c r="AA4" s="220">
        <v>92.16</v>
      </c>
      <c r="AB4" s="223">
        <v>101.4</v>
      </c>
      <c r="AC4" s="222">
        <v>1146</v>
      </c>
      <c r="AD4" s="43" t="s">
        <v>465</v>
      </c>
      <c r="AE4" s="43" t="s">
        <v>465</v>
      </c>
      <c r="AF4" s="43" t="s">
        <v>54</v>
      </c>
      <c r="AG4" s="43" t="s">
        <v>165</v>
      </c>
    </row>
    <row r="5" spans="1:36" s="2" customFormat="1" x14ac:dyDescent="0.3">
      <c r="A5" s="178" t="s">
        <v>468</v>
      </c>
      <c r="B5" s="179">
        <v>21003463</v>
      </c>
      <c r="C5" s="29" t="s">
        <v>467</v>
      </c>
      <c r="D5" s="35">
        <v>14.68</v>
      </c>
      <c r="E5" s="37">
        <v>4.5949999999999998</v>
      </c>
      <c r="F5" s="37">
        <v>5.2759999999999998</v>
      </c>
      <c r="G5" s="35">
        <v>7.63</v>
      </c>
      <c r="H5" s="35">
        <v>92.37</v>
      </c>
      <c r="I5" s="35">
        <v>33.799999999999997</v>
      </c>
      <c r="J5" s="35">
        <v>10.18</v>
      </c>
      <c r="K5" s="37">
        <v>5.9320000000000004</v>
      </c>
      <c r="L5" s="35">
        <v>13.06</v>
      </c>
      <c r="M5" s="37">
        <v>1.1859999999999999</v>
      </c>
      <c r="N5" s="35">
        <v>17.71</v>
      </c>
      <c r="O5" s="54">
        <v>0.98899999999999999</v>
      </c>
      <c r="P5" s="54">
        <v>0.86639999999999995</v>
      </c>
      <c r="Q5" s="72">
        <v>8.5999999999999993E-2</v>
      </c>
      <c r="R5" s="35">
        <v>15.28</v>
      </c>
      <c r="S5" s="34">
        <v>161.9</v>
      </c>
      <c r="T5" s="35">
        <v>18.649999999999999</v>
      </c>
      <c r="U5" s="34">
        <v>119.3</v>
      </c>
      <c r="V5" s="34"/>
      <c r="W5" s="54">
        <v>0.24199999999999999</v>
      </c>
      <c r="X5" s="37">
        <v>2.29</v>
      </c>
      <c r="Y5" s="38">
        <v>1073</v>
      </c>
      <c r="Z5" s="38">
        <v>23370</v>
      </c>
      <c r="AA5" s="34"/>
      <c r="AB5" s="38">
        <v>2041</v>
      </c>
      <c r="AC5" s="38">
        <v>1787</v>
      </c>
      <c r="AD5" s="29" t="s">
        <v>465</v>
      </c>
      <c r="AE5" s="29" t="s">
        <v>465</v>
      </c>
      <c r="AF5" s="29" t="s">
        <v>465</v>
      </c>
      <c r="AG5" s="34">
        <v>91.2</v>
      </c>
      <c r="AH5" s="15"/>
      <c r="AI5" s="15"/>
      <c r="AJ5" s="15"/>
    </row>
    <row r="6" spans="1:36" s="2" customFormat="1" x14ac:dyDescent="0.3">
      <c r="A6" s="178" t="s">
        <v>466</v>
      </c>
      <c r="B6" s="179">
        <v>21003463</v>
      </c>
      <c r="C6" s="29" t="s">
        <v>467</v>
      </c>
      <c r="D6" s="35"/>
      <c r="E6" s="37"/>
      <c r="F6" s="37"/>
      <c r="G6" s="35">
        <v>8.2899999999999991</v>
      </c>
      <c r="H6" s="35">
        <v>91.71</v>
      </c>
      <c r="I6" s="35">
        <v>22.69</v>
      </c>
      <c r="J6" s="37">
        <v>6.2910000000000004</v>
      </c>
      <c r="K6" s="37">
        <v>5.2450000000000001</v>
      </c>
      <c r="L6" s="37">
        <v>5.7530000000000001</v>
      </c>
      <c r="M6" s="37">
        <v>2.4260000000000002</v>
      </c>
      <c r="N6" s="35">
        <v>36.36</v>
      </c>
      <c r="O6" s="54">
        <v>0.89900000000000002</v>
      </c>
      <c r="P6" s="54">
        <v>0.70450000000000002</v>
      </c>
      <c r="Q6" s="54"/>
      <c r="R6" s="37">
        <v>9.9280000000000008</v>
      </c>
      <c r="S6" s="34">
        <v>168.9</v>
      </c>
      <c r="T6" s="35">
        <v>23.16</v>
      </c>
      <c r="U6" s="34">
        <v>131.30000000000001</v>
      </c>
      <c r="V6" s="54">
        <v>0.39529999999999998</v>
      </c>
      <c r="W6" s="34"/>
      <c r="X6" s="37">
        <v>3.4489999999999998</v>
      </c>
      <c r="Y6" s="38">
        <v>10270</v>
      </c>
      <c r="Z6" s="38">
        <v>9688</v>
      </c>
      <c r="AA6" s="34"/>
      <c r="AB6" s="38"/>
      <c r="AC6" s="38">
        <v>1150</v>
      </c>
      <c r="AD6" s="29" t="s">
        <v>465</v>
      </c>
      <c r="AE6" s="29" t="s">
        <v>465</v>
      </c>
      <c r="AF6" s="29" t="s">
        <v>465</v>
      </c>
      <c r="AG6" s="34"/>
      <c r="AH6" s="15"/>
      <c r="AI6" s="15"/>
    </row>
    <row r="7" spans="1:36" s="2" customFormat="1" x14ac:dyDescent="0.3">
      <c r="A7" s="178" t="s">
        <v>377</v>
      </c>
      <c r="B7" s="179">
        <v>21002999</v>
      </c>
      <c r="C7" s="35">
        <v>87.37</v>
      </c>
      <c r="D7" s="35">
        <v>18.47</v>
      </c>
      <c r="E7" s="37">
        <v>4.4320000000000004</v>
      </c>
      <c r="F7" s="37">
        <v>5.0339999999999998</v>
      </c>
      <c r="G7" s="37">
        <v>3.8069999999999999</v>
      </c>
      <c r="H7" s="34"/>
      <c r="I7" s="37">
        <v>0.77600000000000002</v>
      </c>
      <c r="J7" s="54">
        <v>0.5111</v>
      </c>
      <c r="K7" s="37">
        <v>0.25</v>
      </c>
      <c r="L7" s="182"/>
      <c r="M7" s="35">
        <v>86.28</v>
      </c>
      <c r="N7" s="34">
        <v>134.19999999999999</v>
      </c>
      <c r="O7" s="35">
        <v>90.37</v>
      </c>
      <c r="P7" s="34">
        <v>439.3</v>
      </c>
      <c r="Q7" s="54">
        <v>0.44679999999999997</v>
      </c>
      <c r="R7" s="34"/>
      <c r="S7" s="35">
        <v>11.86</v>
      </c>
      <c r="T7" s="34"/>
      <c r="U7" s="35">
        <v>2.3929999999999998</v>
      </c>
      <c r="V7" s="34"/>
      <c r="W7" s="37">
        <v>1.7370000000000001</v>
      </c>
      <c r="X7" s="37">
        <v>4.13</v>
      </c>
      <c r="Y7" s="38">
        <v>9691</v>
      </c>
      <c r="Z7" s="34"/>
      <c r="AA7" s="34"/>
      <c r="AB7" s="34"/>
      <c r="AC7" s="34"/>
      <c r="AD7" s="34"/>
      <c r="AE7" s="34"/>
      <c r="AF7" s="34"/>
      <c r="AG7" s="34"/>
      <c r="AH7" s="15"/>
      <c r="AI7" s="15"/>
      <c r="AJ7" s="15"/>
    </row>
    <row r="8" spans="1:36" s="2" customFormat="1" x14ac:dyDescent="0.3">
      <c r="A8" s="178" t="s">
        <v>377</v>
      </c>
      <c r="B8" s="179">
        <v>21003671</v>
      </c>
      <c r="C8" s="35">
        <v>87.9</v>
      </c>
      <c r="D8" s="35">
        <v>17.91</v>
      </c>
      <c r="E8" s="37">
        <v>2.9790000000000001</v>
      </c>
      <c r="F8" s="37">
        <v>4.9370000000000003</v>
      </c>
      <c r="G8" s="37">
        <v>3.952</v>
      </c>
      <c r="H8" s="37">
        <v>3.1920000000000002</v>
      </c>
      <c r="I8" s="37">
        <v>0.76100000000000001</v>
      </c>
      <c r="J8" s="54">
        <v>0.53979999999999995</v>
      </c>
      <c r="K8" s="37">
        <v>0.17599999999999999</v>
      </c>
      <c r="L8" s="182"/>
      <c r="M8" s="35">
        <v>17.13</v>
      </c>
      <c r="N8" s="34">
        <v>110.3</v>
      </c>
      <c r="O8" s="35">
        <v>67.040000000000006</v>
      </c>
      <c r="P8" s="34">
        <v>266.8</v>
      </c>
      <c r="Q8" s="54">
        <v>0.35780000000000001</v>
      </c>
      <c r="R8" s="37">
        <v>1.5549999999999999</v>
      </c>
      <c r="S8" s="35">
        <v>10.41</v>
      </c>
      <c r="T8" s="35"/>
      <c r="U8" s="35">
        <v>3.49</v>
      </c>
      <c r="V8" s="34"/>
      <c r="W8" s="34"/>
      <c r="X8" s="34"/>
      <c r="Y8" s="38">
        <v>6028</v>
      </c>
      <c r="Z8" s="34"/>
      <c r="AA8" s="34"/>
      <c r="AB8" s="38">
        <v>1541</v>
      </c>
      <c r="AC8" s="54"/>
      <c r="AD8" s="54"/>
      <c r="AE8" s="61"/>
      <c r="AF8" s="54"/>
      <c r="AG8" s="34"/>
      <c r="AH8" s="15"/>
      <c r="AI8" s="15"/>
      <c r="AJ8" s="15"/>
    </row>
    <row r="9" spans="1:36" s="2" customFormat="1" x14ac:dyDescent="0.3">
      <c r="A9" s="178" t="s">
        <v>377</v>
      </c>
      <c r="B9" s="179">
        <v>21003671</v>
      </c>
      <c r="C9" s="35">
        <v>88.71</v>
      </c>
      <c r="D9" s="35">
        <v>15.98</v>
      </c>
      <c r="E9" s="37">
        <v>3.9929999999999999</v>
      </c>
      <c r="F9" s="37">
        <v>4.6539999999999999</v>
      </c>
      <c r="G9" s="37">
        <v>4.468</v>
      </c>
      <c r="H9" s="37">
        <v>2.9449999999999998</v>
      </c>
      <c r="I9" s="37">
        <v>0.69899999999999995</v>
      </c>
      <c r="J9" s="54">
        <v>0.40229999999999999</v>
      </c>
      <c r="K9" s="37">
        <v>0.192</v>
      </c>
      <c r="L9" s="182"/>
      <c r="M9" s="35">
        <v>15.46</v>
      </c>
      <c r="N9" s="34">
        <v>100.3</v>
      </c>
      <c r="O9" s="35">
        <v>85.29</v>
      </c>
      <c r="P9" s="34">
        <v>361.3</v>
      </c>
      <c r="Q9" s="54">
        <v>0.30609999999999998</v>
      </c>
      <c r="R9" s="37">
        <v>1.4610000000000001</v>
      </c>
      <c r="S9" s="35">
        <v>9.2149999999999999</v>
      </c>
      <c r="T9" s="35"/>
      <c r="U9" s="35">
        <v>2.7610000000000001</v>
      </c>
      <c r="V9" s="34"/>
      <c r="W9" s="34"/>
      <c r="X9" s="34"/>
      <c r="Y9" s="38">
        <v>9615</v>
      </c>
      <c r="Z9" s="34"/>
      <c r="AA9" s="34"/>
      <c r="AB9" s="38">
        <v>1054</v>
      </c>
      <c r="AC9" s="54"/>
      <c r="AD9" s="54"/>
      <c r="AE9" s="61"/>
      <c r="AF9" s="54"/>
      <c r="AG9" s="34"/>
      <c r="AH9" s="15"/>
      <c r="AI9" s="15"/>
      <c r="AJ9" s="15"/>
    </row>
    <row r="10" spans="1:36" s="2" customFormat="1" x14ac:dyDescent="0.3">
      <c r="A10" s="178" t="s">
        <v>377</v>
      </c>
      <c r="B10" s="179">
        <v>21003902</v>
      </c>
      <c r="C10" s="35">
        <v>86.73</v>
      </c>
      <c r="D10" s="35">
        <v>14.13</v>
      </c>
      <c r="E10" s="37">
        <v>4.3529999999999998</v>
      </c>
      <c r="F10" s="37">
        <v>4.0819999999999999</v>
      </c>
      <c r="G10" s="37">
        <v>3.3</v>
      </c>
      <c r="H10" s="34"/>
      <c r="I10" s="37"/>
      <c r="J10" s="54"/>
      <c r="K10" s="37"/>
      <c r="L10" s="182"/>
      <c r="M10" s="35">
        <v>18.71</v>
      </c>
      <c r="N10" s="34">
        <v>116.7</v>
      </c>
      <c r="O10" s="35">
        <v>76.61</v>
      </c>
      <c r="P10" s="34"/>
      <c r="Q10" s="54">
        <v>0.52790000000000004</v>
      </c>
      <c r="R10" s="37"/>
      <c r="S10" s="35">
        <v>10.26</v>
      </c>
      <c r="T10" s="35"/>
      <c r="U10" s="35"/>
      <c r="V10" s="34"/>
      <c r="W10" s="34"/>
      <c r="X10" s="34"/>
      <c r="Y10" s="38">
        <v>10540</v>
      </c>
      <c r="Z10" s="34"/>
      <c r="AA10" s="34"/>
      <c r="AB10" s="38"/>
      <c r="AC10" s="54"/>
      <c r="AD10" s="54"/>
      <c r="AE10" s="61"/>
      <c r="AF10" s="54"/>
      <c r="AG10" s="34"/>
      <c r="AH10" s="15"/>
      <c r="AI10" s="15"/>
      <c r="AJ10" s="15"/>
    </row>
    <row r="11" spans="1:36" s="2" customFormat="1" x14ac:dyDescent="0.3">
      <c r="A11" s="178" t="s">
        <v>376</v>
      </c>
      <c r="B11" s="179">
        <v>21002999</v>
      </c>
      <c r="C11" s="35">
        <v>87.53</v>
      </c>
      <c r="D11" s="35">
        <v>19.13</v>
      </c>
      <c r="E11" s="37">
        <v>4.6340000000000003</v>
      </c>
      <c r="F11" s="37">
        <v>4.87</v>
      </c>
      <c r="G11" s="37">
        <v>3.742</v>
      </c>
      <c r="H11" s="34"/>
      <c r="I11" s="37">
        <v>0.69699999999999995</v>
      </c>
      <c r="J11" s="54">
        <v>0.51039999999999996</v>
      </c>
      <c r="K11" s="37">
        <v>0.189</v>
      </c>
      <c r="L11" s="182"/>
      <c r="M11" s="35">
        <v>82.64</v>
      </c>
      <c r="N11" s="34">
        <v>149.9</v>
      </c>
      <c r="O11" s="35">
        <v>64.39</v>
      </c>
      <c r="P11" s="34">
        <v>196.9</v>
      </c>
      <c r="Q11" s="54">
        <v>0.32100000000000001</v>
      </c>
      <c r="R11" s="34"/>
      <c r="S11" s="35">
        <v>11.47</v>
      </c>
      <c r="T11" s="34"/>
      <c r="U11" s="35">
        <v>2.6349999999999998</v>
      </c>
      <c r="V11" s="34"/>
      <c r="W11" s="37">
        <v>1.2390000000000001</v>
      </c>
      <c r="X11" s="37">
        <v>3.8740000000000001</v>
      </c>
      <c r="Y11" s="38">
        <v>9300</v>
      </c>
      <c r="Z11" s="34"/>
      <c r="AA11" s="34"/>
      <c r="AB11" s="34"/>
      <c r="AC11" s="34"/>
      <c r="AD11" s="34"/>
      <c r="AE11" s="34"/>
      <c r="AF11" s="34"/>
      <c r="AG11" s="34"/>
      <c r="AH11" s="15"/>
      <c r="AI11" s="15"/>
      <c r="AJ11" s="15"/>
    </row>
    <row r="12" spans="1:36" s="2" customFormat="1" x14ac:dyDescent="0.3">
      <c r="A12" s="178" t="s">
        <v>378</v>
      </c>
      <c r="B12" s="179">
        <v>21003276</v>
      </c>
      <c r="C12" s="35">
        <v>87.32</v>
      </c>
      <c r="D12" s="35"/>
      <c r="E12" s="180"/>
      <c r="F12" s="180"/>
      <c r="G12" s="34"/>
      <c r="H12" s="34"/>
      <c r="I12" s="37"/>
      <c r="J12" s="181"/>
      <c r="K12" s="37"/>
      <c r="L12" s="182"/>
      <c r="M12" s="35">
        <v>16.43</v>
      </c>
      <c r="N12" s="34">
        <v>81.22</v>
      </c>
      <c r="O12" s="35">
        <v>91.04</v>
      </c>
      <c r="P12" s="34">
        <v>188.3</v>
      </c>
      <c r="Q12" s="54">
        <v>0.38729999999999998</v>
      </c>
      <c r="R12" s="35"/>
      <c r="S12" s="35"/>
      <c r="T12" s="35"/>
      <c r="U12" s="35"/>
      <c r="V12" s="35"/>
      <c r="W12" s="35"/>
      <c r="X12" s="35"/>
      <c r="Y12" s="38">
        <v>4188</v>
      </c>
      <c r="Z12" s="35"/>
      <c r="AA12" s="35"/>
      <c r="AB12" s="35"/>
      <c r="AC12" s="35"/>
      <c r="AD12" s="35"/>
      <c r="AE12" s="35"/>
      <c r="AF12" s="35"/>
      <c r="AG12" s="35"/>
      <c r="AH12" s="15"/>
      <c r="AI12" s="15"/>
      <c r="AJ12" s="15"/>
    </row>
    <row r="13" spans="1:36" s="2" customFormat="1" x14ac:dyDescent="0.3">
      <c r="A13" s="178" t="s">
        <v>378</v>
      </c>
      <c r="B13" s="179">
        <v>21003413</v>
      </c>
      <c r="C13" s="35">
        <v>87.74</v>
      </c>
      <c r="D13" s="35">
        <v>13.79</v>
      </c>
      <c r="E13" s="37"/>
      <c r="F13" s="37">
        <v>4.5549999999999997</v>
      </c>
      <c r="G13" s="34"/>
      <c r="H13" s="34"/>
      <c r="I13" s="37"/>
      <c r="J13" s="54"/>
      <c r="K13" s="37"/>
      <c r="L13" s="182"/>
      <c r="M13" s="35">
        <v>11.35</v>
      </c>
      <c r="N13" s="34">
        <v>114.5</v>
      </c>
      <c r="O13" s="35">
        <v>81.150000000000006</v>
      </c>
      <c r="P13" s="34"/>
      <c r="Q13" s="54"/>
      <c r="R13" s="37"/>
      <c r="S13" s="35"/>
      <c r="T13" s="35"/>
      <c r="U13" s="35"/>
      <c r="V13" s="34"/>
      <c r="W13" s="34"/>
      <c r="X13" s="34"/>
      <c r="Y13" s="38">
        <v>6959</v>
      </c>
      <c r="Z13" s="34"/>
      <c r="AA13" s="34"/>
      <c r="AB13" s="34"/>
      <c r="AC13" s="54"/>
      <c r="AD13" s="54"/>
      <c r="AE13" s="61"/>
      <c r="AF13" s="54"/>
      <c r="AG13" s="34"/>
      <c r="AH13" s="15"/>
      <c r="AI13" s="15"/>
    </row>
    <row r="14" spans="1:36" s="2" customFormat="1" x14ac:dyDescent="0.3">
      <c r="A14" s="178" t="s">
        <v>378</v>
      </c>
      <c r="B14" s="179">
        <v>21003672</v>
      </c>
      <c r="C14" s="35">
        <v>88.26</v>
      </c>
      <c r="D14" s="35">
        <v>14.29</v>
      </c>
      <c r="E14" s="37">
        <v>4.0540000000000003</v>
      </c>
      <c r="F14" s="37">
        <v>4.2619999999999996</v>
      </c>
      <c r="G14" s="37">
        <v>4.2350000000000003</v>
      </c>
      <c r="H14" s="34"/>
      <c r="I14" s="37">
        <v>0.68230000000000002</v>
      </c>
      <c r="J14" s="54">
        <v>0.43290000000000001</v>
      </c>
      <c r="K14" s="37">
        <v>0.14910000000000001</v>
      </c>
      <c r="L14" s="182"/>
      <c r="M14" s="35">
        <v>19.41</v>
      </c>
      <c r="N14" s="34">
        <v>113.1</v>
      </c>
      <c r="O14" s="35">
        <v>85.18</v>
      </c>
      <c r="P14" s="34">
        <v>211.7</v>
      </c>
      <c r="Q14" s="54"/>
      <c r="R14" s="37"/>
      <c r="S14" s="35">
        <v>9.3149999999999995</v>
      </c>
      <c r="T14" s="35"/>
      <c r="U14" s="35"/>
      <c r="V14" s="34"/>
      <c r="W14" s="34"/>
      <c r="X14" s="34"/>
      <c r="Y14" s="38">
        <v>6120</v>
      </c>
      <c r="Z14" s="34">
        <v>30.27</v>
      </c>
      <c r="AA14" s="34"/>
      <c r="AB14" s="38"/>
      <c r="AC14" s="54"/>
      <c r="AD14" s="54"/>
      <c r="AE14" s="61"/>
      <c r="AF14" s="54"/>
      <c r="AG14" s="34"/>
      <c r="AH14" s="15"/>
      <c r="AI14" s="15"/>
    </row>
    <row r="15" spans="1:36" s="2" customFormat="1" x14ac:dyDescent="0.3">
      <c r="A15" s="178" t="s">
        <v>378</v>
      </c>
      <c r="B15" s="179">
        <v>21003785</v>
      </c>
      <c r="C15" s="35">
        <v>88.19</v>
      </c>
      <c r="D15" s="35"/>
      <c r="E15" s="37"/>
      <c r="F15" s="37"/>
      <c r="G15" s="34"/>
      <c r="H15" s="34"/>
      <c r="I15" s="37"/>
      <c r="J15" s="54"/>
      <c r="K15" s="37"/>
      <c r="L15" s="54"/>
      <c r="M15" s="35">
        <v>10.52</v>
      </c>
      <c r="N15" s="34">
        <v>77.5</v>
      </c>
      <c r="O15" s="35">
        <v>44.75</v>
      </c>
      <c r="P15" s="34">
        <v>177.9</v>
      </c>
      <c r="Q15" s="54"/>
      <c r="R15" s="37"/>
      <c r="S15" s="35"/>
      <c r="T15" s="35"/>
      <c r="U15" s="35"/>
      <c r="V15" s="35"/>
      <c r="W15" s="35"/>
      <c r="X15" s="35"/>
      <c r="Y15" s="38">
        <v>1473</v>
      </c>
      <c r="Z15" s="35"/>
      <c r="AA15" s="35"/>
      <c r="AB15" s="38"/>
      <c r="AC15" s="54"/>
      <c r="AD15" s="54"/>
      <c r="AE15" s="61"/>
      <c r="AF15" s="54"/>
      <c r="AG15" s="35"/>
      <c r="AH15" s="15"/>
      <c r="AI15" s="15"/>
    </row>
    <row r="16" spans="1:36" s="2" customFormat="1" x14ac:dyDescent="0.3">
      <c r="A16" s="178" t="s">
        <v>378</v>
      </c>
      <c r="B16" s="179">
        <v>21003873</v>
      </c>
      <c r="C16" s="35">
        <v>88.33</v>
      </c>
      <c r="D16" s="35">
        <v>13.98</v>
      </c>
      <c r="E16" s="37">
        <v>3.3319999999999999</v>
      </c>
      <c r="F16" s="37">
        <v>4.0629999999999997</v>
      </c>
      <c r="G16" s="37">
        <v>3.83</v>
      </c>
      <c r="H16" s="34"/>
      <c r="I16" s="37">
        <v>0.55820000000000003</v>
      </c>
      <c r="J16" s="54">
        <v>0.42509999999999998</v>
      </c>
      <c r="K16" s="37">
        <v>0.1807</v>
      </c>
      <c r="L16" s="182"/>
      <c r="M16" s="35">
        <v>24.73</v>
      </c>
      <c r="N16" s="34">
        <v>114.6</v>
      </c>
      <c r="O16" s="35">
        <v>59.91</v>
      </c>
      <c r="P16" s="34">
        <v>171.6</v>
      </c>
      <c r="Q16" s="54"/>
      <c r="R16" s="37"/>
      <c r="S16" s="35">
        <v>8.06</v>
      </c>
      <c r="T16" s="35"/>
      <c r="U16" s="35"/>
      <c r="V16" s="34"/>
      <c r="W16" s="34"/>
      <c r="X16" s="34"/>
      <c r="Y16" s="38">
        <v>6320</v>
      </c>
      <c r="Z16" s="34"/>
      <c r="AA16" s="34"/>
      <c r="AB16" s="38"/>
      <c r="AC16" s="54"/>
      <c r="AD16" s="54"/>
      <c r="AE16" s="61"/>
      <c r="AF16" s="54"/>
      <c r="AG16" s="34"/>
      <c r="AH16" s="15"/>
      <c r="AI16" s="15"/>
    </row>
    <row r="17" spans="1:39" s="2" customFormat="1" x14ac:dyDescent="0.3">
      <c r="A17" s="178" t="s">
        <v>378</v>
      </c>
      <c r="B17" s="179">
        <v>21003888</v>
      </c>
      <c r="C17" s="35">
        <v>87.83</v>
      </c>
      <c r="D17" s="35"/>
      <c r="E17" s="37"/>
      <c r="F17" s="37"/>
      <c r="G17" s="34"/>
      <c r="H17" s="34"/>
      <c r="I17" s="37"/>
      <c r="J17" s="54"/>
      <c r="K17" s="37"/>
      <c r="L17" s="182"/>
      <c r="M17" s="35">
        <v>9.19</v>
      </c>
      <c r="N17" s="34">
        <v>68.650000000000006</v>
      </c>
      <c r="O17" s="35">
        <v>88.98</v>
      </c>
      <c r="P17" s="34">
        <v>162.80000000000001</v>
      </c>
      <c r="Q17" s="54"/>
      <c r="R17" s="37"/>
      <c r="S17" s="35"/>
      <c r="T17" s="35"/>
      <c r="U17" s="35"/>
      <c r="V17" s="35"/>
      <c r="W17" s="35"/>
      <c r="X17" s="35"/>
      <c r="Y17" s="38">
        <v>2943</v>
      </c>
      <c r="Z17" s="35"/>
      <c r="AA17" s="35"/>
      <c r="AB17" s="38"/>
      <c r="AC17" s="54"/>
      <c r="AD17" s="54"/>
      <c r="AE17" s="61"/>
      <c r="AF17" s="54"/>
      <c r="AG17" s="35"/>
      <c r="AH17" s="15"/>
      <c r="AI17" s="15"/>
    </row>
    <row r="18" spans="1:39" s="2" customFormat="1" x14ac:dyDescent="0.3">
      <c r="A18" s="178" t="s">
        <v>380</v>
      </c>
      <c r="B18" s="179">
        <v>21003652</v>
      </c>
      <c r="C18" s="35">
        <v>87.46</v>
      </c>
      <c r="D18" s="35">
        <v>14.8</v>
      </c>
      <c r="E18" s="37">
        <v>2.222</v>
      </c>
      <c r="F18" s="37">
        <v>3.6469999999999998</v>
      </c>
      <c r="G18" s="37">
        <v>4.5419999999999998</v>
      </c>
      <c r="H18" s="34"/>
      <c r="I18" s="37"/>
      <c r="J18" s="54"/>
      <c r="K18" s="37"/>
      <c r="L18" s="182"/>
      <c r="M18" s="37"/>
      <c r="N18" s="34"/>
      <c r="O18" s="35"/>
      <c r="P18" s="34"/>
      <c r="Q18" s="54"/>
      <c r="R18" s="37"/>
      <c r="S18" s="35">
        <v>7.5679999999999996</v>
      </c>
      <c r="T18" s="35"/>
      <c r="U18" s="35"/>
      <c r="V18" s="183"/>
      <c r="W18" s="183"/>
      <c r="X18" s="183"/>
      <c r="Y18" s="38"/>
      <c r="Z18" s="183"/>
      <c r="AA18" s="183"/>
      <c r="AB18" s="183"/>
      <c r="AC18" s="54"/>
      <c r="AD18" s="54"/>
      <c r="AE18" s="61"/>
      <c r="AF18" s="54"/>
      <c r="AG18" s="183"/>
      <c r="AH18" s="15"/>
    </row>
    <row r="19" spans="1:39" s="2" customFormat="1" x14ac:dyDescent="0.3">
      <c r="A19" s="200" t="s">
        <v>379</v>
      </c>
      <c r="B19" s="179">
        <v>21003064</v>
      </c>
      <c r="C19" s="35">
        <v>99.08</v>
      </c>
      <c r="D19" s="35"/>
      <c r="E19" s="180"/>
      <c r="F19" s="180"/>
      <c r="G19" s="34"/>
      <c r="H19" s="34"/>
      <c r="I19" s="37">
        <v>19.84</v>
      </c>
      <c r="J19" s="54">
        <v>3.0649999999999999</v>
      </c>
      <c r="K19" s="37">
        <v>4.016</v>
      </c>
      <c r="L19" s="37">
        <v>1.143</v>
      </c>
      <c r="M19" s="35">
        <v>293</v>
      </c>
      <c r="N19" s="34">
        <v>1174</v>
      </c>
      <c r="O19" s="35">
        <v>840.2</v>
      </c>
      <c r="P19" s="201">
        <v>3650</v>
      </c>
      <c r="Q19" s="54">
        <v>7.6820000000000004</v>
      </c>
      <c r="R19" s="37">
        <v>41.45</v>
      </c>
      <c r="S19" s="35">
        <v>126.2</v>
      </c>
      <c r="T19" s="35">
        <v>53.32</v>
      </c>
      <c r="U19" s="35">
        <v>23.48</v>
      </c>
      <c r="V19" s="38"/>
      <c r="W19" s="38"/>
      <c r="X19" s="38"/>
      <c r="Y19" s="38">
        <v>157400</v>
      </c>
      <c r="Z19" s="34">
        <v>2442</v>
      </c>
      <c r="AA19" s="38">
        <v>2686</v>
      </c>
      <c r="AB19" s="38">
        <v>17140</v>
      </c>
      <c r="AC19" s="54">
        <v>1.0029999999999999</v>
      </c>
      <c r="AD19" s="54">
        <v>0.15429999999999999</v>
      </c>
      <c r="AE19" s="61">
        <v>7.4700000000000001E-3</v>
      </c>
      <c r="AF19" s="54">
        <v>0.9637</v>
      </c>
      <c r="AG19" s="38"/>
      <c r="AH19" s="15"/>
      <c r="AI19" s="15"/>
      <c r="AJ19" s="15"/>
      <c r="AK19" s="15"/>
      <c r="AL19" s="15"/>
    </row>
    <row r="20" spans="1:39" s="2" customFormat="1" x14ac:dyDescent="0.3">
      <c r="A20" s="200" t="s">
        <v>379</v>
      </c>
      <c r="B20" s="179">
        <v>21003065</v>
      </c>
      <c r="C20" s="35">
        <v>97.14</v>
      </c>
      <c r="D20" s="35">
        <v>6.4210000000000003</v>
      </c>
      <c r="E20" s="37">
        <v>0.5746</v>
      </c>
      <c r="F20" s="35">
        <v>70.77</v>
      </c>
      <c r="G20" s="37">
        <v>1.542</v>
      </c>
      <c r="H20" s="34"/>
      <c r="I20" s="37">
        <v>20.16</v>
      </c>
      <c r="J20" s="54">
        <v>8.6</v>
      </c>
      <c r="K20" s="37">
        <v>4.8719999999999999</v>
      </c>
      <c r="L20" s="37">
        <v>0.74199999999999999</v>
      </c>
      <c r="M20" s="35">
        <v>326.60000000000002</v>
      </c>
      <c r="N20" s="34">
        <v>2465</v>
      </c>
      <c r="O20" s="202">
        <v>1679</v>
      </c>
      <c r="P20" s="201">
        <v>5310</v>
      </c>
      <c r="Q20" s="54">
        <v>8.4019999999999992</v>
      </c>
      <c r="R20" s="37">
        <v>31.18</v>
      </c>
      <c r="S20" s="35">
        <v>31.13</v>
      </c>
      <c r="T20" s="35">
        <v>6.6079999999999997</v>
      </c>
      <c r="U20" s="35">
        <v>3.96</v>
      </c>
      <c r="V20" s="54">
        <v>0.33350000000000002</v>
      </c>
      <c r="W20" s="38"/>
      <c r="X20" s="38"/>
      <c r="Y20" s="38">
        <v>295200</v>
      </c>
      <c r="Z20" s="34">
        <v>1487</v>
      </c>
      <c r="AA20" s="38">
        <v>1636</v>
      </c>
      <c r="AB20" s="38">
        <v>43470</v>
      </c>
      <c r="AC20" s="54">
        <v>0.84409999999999996</v>
      </c>
      <c r="AD20" s="54">
        <v>0.23519999999999999</v>
      </c>
      <c r="AE20" s="61">
        <v>3.215E-3</v>
      </c>
      <c r="AF20" s="54">
        <v>1.381</v>
      </c>
      <c r="AG20" s="38"/>
      <c r="AH20" s="15"/>
      <c r="AI20" s="15"/>
      <c r="AJ20" s="15"/>
      <c r="AK20" s="15"/>
      <c r="AL20" s="15"/>
    </row>
    <row r="21" spans="1:39" s="2" customFormat="1" x14ac:dyDescent="0.3">
      <c r="A21" s="200" t="s">
        <v>379</v>
      </c>
      <c r="B21" s="179">
        <v>21003815</v>
      </c>
      <c r="C21" s="35">
        <v>98.56</v>
      </c>
      <c r="D21" s="35"/>
      <c r="E21" s="37"/>
      <c r="F21" s="37"/>
      <c r="G21" s="34"/>
      <c r="H21" s="34"/>
      <c r="I21" s="37">
        <v>18.399999999999999</v>
      </c>
      <c r="J21" s="54">
        <v>2.7210000000000001</v>
      </c>
      <c r="K21" s="37">
        <v>4.3289999999999997</v>
      </c>
      <c r="L21" s="37">
        <v>1.6919999999999999</v>
      </c>
      <c r="M21" s="34">
        <v>253</v>
      </c>
      <c r="N21" s="34">
        <v>1042</v>
      </c>
      <c r="O21" s="202">
        <v>520.70000000000005</v>
      </c>
      <c r="P21" s="201">
        <v>2581</v>
      </c>
      <c r="Q21" s="54">
        <v>15.07</v>
      </c>
      <c r="R21" s="37">
        <v>63.16</v>
      </c>
      <c r="S21" s="35">
        <v>126.2</v>
      </c>
      <c r="T21" s="35">
        <v>33.51</v>
      </c>
      <c r="U21" s="35">
        <v>20.5</v>
      </c>
      <c r="V21" s="38"/>
      <c r="W21" s="38"/>
      <c r="X21" s="38"/>
      <c r="Y21" s="38">
        <v>184200</v>
      </c>
      <c r="Z21" s="34">
        <v>5213</v>
      </c>
      <c r="AA21" s="38">
        <v>5734</v>
      </c>
      <c r="AB21" s="38">
        <v>62940</v>
      </c>
      <c r="AC21" s="54">
        <v>0.49249999999999999</v>
      </c>
      <c r="AD21" s="54">
        <v>0.1376</v>
      </c>
      <c r="AE21" s="61">
        <v>3.1840000000000002E-3</v>
      </c>
      <c r="AF21" s="54">
        <v>0.57830000000000004</v>
      </c>
      <c r="AG21" s="38"/>
      <c r="AH21" s="15"/>
      <c r="AI21" s="15"/>
      <c r="AJ21" s="15"/>
      <c r="AK21" s="15"/>
      <c r="AL21" s="15"/>
      <c r="AM21" s="15"/>
    </row>
    <row r="22" spans="1:39" s="2" customFormat="1" x14ac:dyDescent="0.3">
      <c r="A22" s="200" t="s">
        <v>379</v>
      </c>
      <c r="B22" s="179">
        <v>21003888</v>
      </c>
      <c r="C22" s="35">
        <v>98.99</v>
      </c>
      <c r="D22" s="35"/>
      <c r="E22" s="37"/>
      <c r="F22" s="37"/>
      <c r="G22" s="34"/>
      <c r="H22" s="34"/>
      <c r="I22" s="37">
        <v>25.49</v>
      </c>
      <c r="J22" s="54">
        <v>2.0550000000000002</v>
      </c>
      <c r="K22" s="37">
        <v>5.15</v>
      </c>
      <c r="L22" s="182"/>
      <c r="M22" s="35">
        <v>436.9</v>
      </c>
      <c r="N22" s="34">
        <v>2938</v>
      </c>
      <c r="O22" s="35">
        <v>4088</v>
      </c>
      <c r="P22" s="34">
        <v>7661</v>
      </c>
      <c r="Q22" s="54"/>
      <c r="R22" s="37"/>
      <c r="S22" s="35">
        <v>75.08</v>
      </c>
      <c r="T22" s="35"/>
      <c r="U22" s="35"/>
      <c r="V22" s="38"/>
      <c r="W22" s="38"/>
      <c r="X22" s="38"/>
      <c r="Y22" s="38">
        <v>196600</v>
      </c>
      <c r="Z22" s="201">
        <v>1306</v>
      </c>
      <c r="AA22" s="203">
        <v>1437</v>
      </c>
      <c r="AB22" s="38"/>
      <c r="AC22" s="54"/>
      <c r="AD22" s="54"/>
      <c r="AE22" s="61"/>
      <c r="AF22" s="54"/>
      <c r="AG22" s="38"/>
      <c r="AH22" s="15"/>
      <c r="AI22" s="15"/>
    </row>
    <row r="23" spans="1:39" s="1" customFormat="1" x14ac:dyDescent="0.3">
      <c r="A23" s="45" t="s">
        <v>0</v>
      </c>
      <c r="B23" s="46"/>
      <c r="C23" s="47">
        <f t="shared" ref="C23:U23" si="0">MIN(C5:C22)</f>
        <v>86.73</v>
      </c>
      <c r="D23" s="160">
        <f t="shared" si="0"/>
        <v>6.4210000000000003</v>
      </c>
      <c r="E23" s="153">
        <f t="shared" si="0"/>
        <v>0.5746</v>
      </c>
      <c r="F23" s="153">
        <f t="shared" si="0"/>
        <v>3.6469999999999998</v>
      </c>
      <c r="G23" s="153">
        <f t="shared" si="0"/>
        <v>1.542</v>
      </c>
      <c r="H23" s="153">
        <f t="shared" si="0"/>
        <v>2.9449999999999998</v>
      </c>
      <c r="I23" s="187">
        <f t="shared" si="0"/>
        <v>0.55820000000000003</v>
      </c>
      <c r="J23" s="190">
        <f t="shared" si="0"/>
        <v>0.40229999999999999</v>
      </c>
      <c r="K23" s="187">
        <f t="shared" si="0"/>
        <v>0.14910000000000001</v>
      </c>
      <c r="L23" s="153">
        <f t="shared" si="0"/>
        <v>0.74199999999999999</v>
      </c>
      <c r="M23" s="47">
        <f t="shared" si="0"/>
        <v>1.1859999999999999</v>
      </c>
      <c r="N23" s="184">
        <f t="shared" si="0"/>
        <v>17.71</v>
      </c>
      <c r="O23" s="160">
        <f t="shared" si="0"/>
        <v>0.89900000000000002</v>
      </c>
      <c r="P23" s="184">
        <f t="shared" si="0"/>
        <v>0.70450000000000002</v>
      </c>
      <c r="Q23" s="190">
        <f t="shared" si="0"/>
        <v>8.5999999999999993E-2</v>
      </c>
      <c r="R23" s="187">
        <f t="shared" si="0"/>
        <v>1.4610000000000001</v>
      </c>
      <c r="S23" s="160">
        <f t="shared" si="0"/>
        <v>7.5679999999999996</v>
      </c>
      <c r="T23" s="160">
        <f t="shared" si="0"/>
        <v>6.6079999999999997</v>
      </c>
      <c r="U23" s="160">
        <f t="shared" si="0"/>
        <v>2.3929999999999998</v>
      </c>
      <c r="V23" s="47"/>
      <c r="W23" s="153">
        <f t="shared" ref="W23:AF23" si="1">MIN(W5:W22)</f>
        <v>0.24199999999999999</v>
      </c>
      <c r="X23" s="153">
        <f t="shared" si="1"/>
        <v>2.29</v>
      </c>
      <c r="Y23" s="197">
        <f t="shared" si="1"/>
        <v>1073</v>
      </c>
      <c r="Z23" s="156">
        <f t="shared" si="1"/>
        <v>30.27</v>
      </c>
      <c r="AA23" s="156">
        <f t="shared" si="1"/>
        <v>1437</v>
      </c>
      <c r="AB23" s="197">
        <f t="shared" si="1"/>
        <v>1054</v>
      </c>
      <c r="AC23" s="190">
        <f t="shared" si="1"/>
        <v>0.49249999999999999</v>
      </c>
      <c r="AD23" s="190">
        <f t="shared" si="1"/>
        <v>0.1376</v>
      </c>
      <c r="AE23" s="193">
        <f t="shared" si="1"/>
        <v>3.1840000000000002E-3</v>
      </c>
      <c r="AF23" s="190">
        <f t="shared" si="1"/>
        <v>0.57830000000000004</v>
      </c>
      <c r="AG23" s="47"/>
    </row>
    <row r="24" spans="1:39" s="1" customFormat="1" x14ac:dyDescent="0.3">
      <c r="A24" s="48" t="s">
        <v>1</v>
      </c>
      <c r="B24" s="49"/>
      <c r="C24" s="50">
        <f t="shared" ref="C24:U24" si="2">MAX(C5:C22)</f>
        <v>99.08</v>
      </c>
      <c r="D24" s="170">
        <f t="shared" si="2"/>
        <v>19.13</v>
      </c>
      <c r="E24" s="154">
        <f t="shared" si="2"/>
        <v>4.6340000000000003</v>
      </c>
      <c r="F24" s="154">
        <f t="shared" si="2"/>
        <v>70.77</v>
      </c>
      <c r="G24" s="154">
        <f t="shared" si="2"/>
        <v>8.2899999999999991</v>
      </c>
      <c r="H24" s="154">
        <f t="shared" si="2"/>
        <v>92.37</v>
      </c>
      <c r="I24" s="188">
        <f t="shared" si="2"/>
        <v>33.799999999999997</v>
      </c>
      <c r="J24" s="191">
        <f t="shared" si="2"/>
        <v>10.18</v>
      </c>
      <c r="K24" s="188">
        <f t="shared" si="2"/>
        <v>5.9320000000000004</v>
      </c>
      <c r="L24" s="154">
        <f t="shared" si="2"/>
        <v>13.06</v>
      </c>
      <c r="M24" s="50">
        <f t="shared" si="2"/>
        <v>436.9</v>
      </c>
      <c r="N24" s="185">
        <f t="shared" si="2"/>
        <v>2938</v>
      </c>
      <c r="O24" s="170">
        <f t="shared" si="2"/>
        <v>4088</v>
      </c>
      <c r="P24" s="185">
        <f t="shared" si="2"/>
        <v>7661</v>
      </c>
      <c r="Q24" s="191">
        <f t="shared" si="2"/>
        <v>15.07</v>
      </c>
      <c r="R24" s="188">
        <f t="shared" si="2"/>
        <v>63.16</v>
      </c>
      <c r="S24" s="170">
        <f t="shared" si="2"/>
        <v>168.9</v>
      </c>
      <c r="T24" s="170">
        <f t="shared" si="2"/>
        <v>53.32</v>
      </c>
      <c r="U24" s="170">
        <f t="shared" si="2"/>
        <v>131.30000000000001</v>
      </c>
      <c r="V24" s="50"/>
      <c r="W24" s="154">
        <f t="shared" ref="W24:AF24" si="3">MAX(W5:W22)</f>
        <v>1.7370000000000001</v>
      </c>
      <c r="X24" s="154">
        <f t="shared" si="3"/>
        <v>4.13</v>
      </c>
      <c r="Y24" s="198">
        <f t="shared" si="3"/>
        <v>295200</v>
      </c>
      <c r="Z24" s="150">
        <f t="shared" si="3"/>
        <v>23370</v>
      </c>
      <c r="AA24" s="150">
        <f t="shared" si="3"/>
        <v>5734</v>
      </c>
      <c r="AB24" s="198">
        <f t="shared" si="3"/>
        <v>62940</v>
      </c>
      <c r="AC24" s="191">
        <f t="shared" si="3"/>
        <v>1787</v>
      </c>
      <c r="AD24" s="191">
        <f t="shared" si="3"/>
        <v>0.23519999999999999</v>
      </c>
      <c r="AE24" s="194">
        <f t="shared" si="3"/>
        <v>7.4700000000000001E-3</v>
      </c>
      <c r="AF24" s="191">
        <f t="shared" si="3"/>
        <v>1.381</v>
      </c>
      <c r="AG24" s="50"/>
    </row>
    <row r="25" spans="1:39" s="1" customFormat="1" ht="15" thickBot="1" x14ac:dyDescent="0.35">
      <c r="A25" s="51" t="s">
        <v>2</v>
      </c>
      <c r="B25" s="52"/>
      <c r="C25" s="53">
        <f t="shared" ref="C25:U25" si="4">MEDIAN(C5:C22)</f>
        <v>88.045000000000002</v>
      </c>
      <c r="D25" s="161">
        <f t="shared" si="4"/>
        <v>14.68</v>
      </c>
      <c r="E25" s="155">
        <f t="shared" si="4"/>
        <v>4.0235000000000003</v>
      </c>
      <c r="F25" s="155">
        <f t="shared" si="4"/>
        <v>4.6539999999999999</v>
      </c>
      <c r="G25" s="155">
        <f t="shared" si="4"/>
        <v>3.952</v>
      </c>
      <c r="H25" s="155">
        <f t="shared" si="4"/>
        <v>47.451000000000001</v>
      </c>
      <c r="I25" s="189">
        <f t="shared" si="4"/>
        <v>9.5879999999999992</v>
      </c>
      <c r="J25" s="192">
        <f t="shared" si="4"/>
        <v>1.2974000000000001</v>
      </c>
      <c r="K25" s="189">
        <f t="shared" si="4"/>
        <v>2.133</v>
      </c>
      <c r="L25" s="155">
        <f t="shared" si="4"/>
        <v>1.6919999999999999</v>
      </c>
      <c r="M25" s="53">
        <f t="shared" si="4"/>
        <v>18.71</v>
      </c>
      <c r="N25" s="186">
        <f t="shared" si="4"/>
        <v>114.5</v>
      </c>
      <c r="O25" s="161">
        <f t="shared" si="4"/>
        <v>85.18</v>
      </c>
      <c r="P25" s="186">
        <f t="shared" si="4"/>
        <v>211.7</v>
      </c>
      <c r="Q25" s="192">
        <f t="shared" si="4"/>
        <v>0.41704999999999998</v>
      </c>
      <c r="R25" s="189">
        <f t="shared" si="4"/>
        <v>15.28</v>
      </c>
      <c r="S25" s="161">
        <f t="shared" si="4"/>
        <v>11.664999999999999</v>
      </c>
      <c r="T25" s="161">
        <f t="shared" si="4"/>
        <v>23.16</v>
      </c>
      <c r="U25" s="161">
        <f t="shared" si="4"/>
        <v>3.96</v>
      </c>
      <c r="V25" s="53"/>
      <c r="W25" s="155">
        <f t="shared" ref="W25:AF25" si="5">MEDIAN(W5:W22)</f>
        <v>1.2390000000000001</v>
      </c>
      <c r="X25" s="155">
        <f t="shared" si="5"/>
        <v>3.6615000000000002</v>
      </c>
      <c r="Y25" s="199">
        <f t="shared" si="5"/>
        <v>9300</v>
      </c>
      <c r="Z25" s="152">
        <f t="shared" si="5"/>
        <v>2442</v>
      </c>
      <c r="AA25" s="152">
        <f t="shared" si="5"/>
        <v>2161</v>
      </c>
      <c r="AB25" s="199">
        <f t="shared" si="5"/>
        <v>9590.5</v>
      </c>
      <c r="AC25" s="192">
        <f t="shared" si="5"/>
        <v>1.0029999999999999</v>
      </c>
      <c r="AD25" s="192">
        <f t="shared" si="5"/>
        <v>0.15429999999999999</v>
      </c>
      <c r="AE25" s="195">
        <f t="shared" si="5"/>
        <v>3.215E-3</v>
      </c>
      <c r="AF25" s="192">
        <f t="shared" si="5"/>
        <v>0.9637</v>
      </c>
      <c r="AG25" s="53"/>
    </row>
    <row r="26" spans="1:39" x14ac:dyDescent="0.3">
      <c r="C26" s="12"/>
      <c r="D26" s="12"/>
      <c r="E26" s="12"/>
      <c r="F26" s="12"/>
      <c r="G26" s="12"/>
      <c r="H26" s="23"/>
      <c r="I26" s="23"/>
      <c r="J26" s="23"/>
      <c r="AC26" s="196"/>
      <c r="AD26" s="196"/>
    </row>
    <row r="27" spans="1:39" ht="15" thickBot="1" x14ac:dyDescent="0.35">
      <c r="C27" s="12"/>
      <c r="D27" s="12"/>
      <c r="E27" s="12"/>
      <c r="F27" s="12"/>
      <c r="G27" s="12"/>
      <c r="H27" s="23"/>
      <c r="I27" s="23"/>
      <c r="J27" s="23"/>
      <c r="AC27"/>
    </row>
    <row r="28" spans="1:39" ht="60" customHeight="1" x14ac:dyDescent="0.3">
      <c r="A28" s="41" t="s">
        <v>5</v>
      </c>
      <c r="B28" s="42" t="s">
        <v>3</v>
      </c>
      <c r="C28" s="43" t="s">
        <v>55</v>
      </c>
      <c r="D28" s="44" t="s">
        <v>56</v>
      </c>
      <c r="E28" s="43" t="s">
        <v>80</v>
      </c>
      <c r="F28" s="43" t="s">
        <v>57</v>
      </c>
      <c r="G28" s="43" t="s">
        <v>58</v>
      </c>
      <c r="H28" s="43" t="s">
        <v>59</v>
      </c>
      <c r="I28" s="43" t="s">
        <v>60</v>
      </c>
      <c r="J28" s="43" t="s">
        <v>61</v>
      </c>
      <c r="K28" s="43" t="s">
        <v>37</v>
      </c>
      <c r="L28" s="43" t="s">
        <v>38</v>
      </c>
      <c r="M28" s="43" t="s">
        <v>40</v>
      </c>
      <c r="N28" s="43" t="s">
        <v>115</v>
      </c>
      <c r="O28" s="43" t="s">
        <v>430</v>
      </c>
      <c r="P28" s="43" t="s">
        <v>162</v>
      </c>
      <c r="Q28" s="43" t="s">
        <v>77</v>
      </c>
      <c r="R28" s="43" t="s">
        <v>78</v>
      </c>
      <c r="S28" s="43" t="s">
        <v>50</v>
      </c>
      <c r="T28" s="43" t="s">
        <v>116</v>
      </c>
      <c r="U28"/>
      <c r="V28"/>
      <c r="W28"/>
      <c r="X28"/>
      <c r="Y28"/>
      <c r="Z28"/>
      <c r="AA28"/>
      <c r="AB28"/>
      <c r="AC28"/>
    </row>
    <row r="29" spans="1:39" x14ac:dyDescent="0.3">
      <c r="A29" s="27" t="s">
        <v>415</v>
      </c>
      <c r="B29" s="30">
        <v>21003652</v>
      </c>
      <c r="C29" s="31">
        <v>88.06</v>
      </c>
      <c r="D29" s="31">
        <v>18.05</v>
      </c>
      <c r="E29" s="32">
        <v>3.6589999999999998</v>
      </c>
      <c r="F29" s="32">
        <v>5.6239999999999997</v>
      </c>
      <c r="G29" s="32">
        <v>3.2890000000000001</v>
      </c>
      <c r="H29" s="32">
        <v>0.98499999999999999</v>
      </c>
      <c r="I29" s="54">
        <v>0.73709999999999998</v>
      </c>
      <c r="J29" s="37">
        <v>0.17100000000000001</v>
      </c>
      <c r="K29" s="35">
        <v>29.42</v>
      </c>
      <c r="L29" s="35">
        <v>112.6</v>
      </c>
      <c r="M29" s="34">
        <v>99.1</v>
      </c>
      <c r="N29" s="38"/>
      <c r="O29" s="36"/>
      <c r="P29" s="29"/>
      <c r="Q29" s="29"/>
      <c r="R29" s="29">
        <v>3.9489999999999998</v>
      </c>
      <c r="S29" s="38">
        <v>8643</v>
      </c>
      <c r="T29" s="29"/>
      <c r="U29" s="14"/>
      <c r="V29"/>
      <c r="W29"/>
      <c r="X29"/>
      <c r="Y29"/>
      <c r="Z29"/>
      <c r="AA29"/>
      <c r="AB29"/>
      <c r="AC29"/>
    </row>
    <row r="30" spans="1:39" x14ac:dyDescent="0.3">
      <c r="A30" s="27" t="s">
        <v>424</v>
      </c>
      <c r="B30" s="30">
        <v>21003902</v>
      </c>
      <c r="C30" s="31">
        <v>90.65</v>
      </c>
      <c r="D30" s="31">
        <v>13.02</v>
      </c>
      <c r="E30" s="32">
        <v>3.1640000000000001</v>
      </c>
      <c r="F30" s="32">
        <v>6.0229999999999997</v>
      </c>
      <c r="G30" s="32">
        <v>3.452</v>
      </c>
      <c r="H30" s="31"/>
      <c r="I30" s="35"/>
      <c r="J30" s="37"/>
      <c r="K30" s="35">
        <v>13.79</v>
      </c>
      <c r="L30" s="35">
        <v>95.91</v>
      </c>
      <c r="M30" s="34">
        <v>112.1</v>
      </c>
      <c r="N30" s="34">
        <v>304.5</v>
      </c>
      <c r="O30" s="36"/>
      <c r="P30" s="29"/>
      <c r="Q30" s="29"/>
      <c r="R30" s="29">
        <v>2.9470000000000001</v>
      </c>
      <c r="S30" s="38">
        <v>6310</v>
      </c>
      <c r="T30" s="29"/>
      <c r="U30" s="14"/>
      <c r="V30"/>
      <c r="W30"/>
      <c r="X30"/>
      <c r="Y30"/>
      <c r="Z30"/>
      <c r="AA30"/>
      <c r="AB30"/>
      <c r="AC30"/>
    </row>
    <row r="31" spans="1:39" x14ac:dyDescent="0.3">
      <c r="A31" s="27" t="s">
        <v>429</v>
      </c>
      <c r="B31" s="30">
        <v>21003671</v>
      </c>
      <c r="C31" s="31">
        <v>88.31</v>
      </c>
      <c r="D31" s="31">
        <v>16.97</v>
      </c>
      <c r="E31" s="32">
        <v>5.8730000000000002</v>
      </c>
      <c r="F31" s="32">
        <v>5.0190000000000001</v>
      </c>
      <c r="G31" s="32">
        <v>3.58</v>
      </c>
      <c r="H31" s="32">
        <v>0.95799999999999996</v>
      </c>
      <c r="I31" s="54">
        <v>0.66990000000000005</v>
      </c>
      <c r="J31" s="37">
        <v>0.14599999999999999</v>
      </c>
      <c r="K31" s="35">
        <v>16.96</v>
      </c>
      <c r="L31" s="35">
        <v>95.7</v>
      </c>
      <c r="M31" s="34">
        <v>94.87</v>
      </c>
      <c r="N31" s="34">
        <v>215.8</v>
      </c>
      <c r="O31" s="54">
        <v>0.2384</v>
      </c>
      <c r="P31" s="37">
        <v>1.123</v>
      </c>
      <c r="Q31" s="35">
        <v>7.99</v>
      </c>
      <c r="R31" s="37">
        <v>3.181</v>
      </c>
      <c r="S31" s="38">
        <v>7340</v>
      </c>
      <c r="T31" s="38">
        <v>2472</v>
      </c>
      <c r="U31" s="14"/>
      <c r="V31"/>
      <c r="W31"/>
      <c r="X31"/>
      <c r="Y31"/>
      <c r="Z31"/>
      <c r="AA31"/>
      <c r="AB31"/>
      <c r="AC31"/>
    </row>
    <row r="32" spans="1:39" x14ac:dyDescent="0.3">
      <c r="A32" s="27" t="s">
        <v>410</v>
      </c>
      <c r="B32" s="30">
        <v>21003671</v>
      </c>
      <c r="C32" s="31">
        <v>89.75</v>
      </c>
      <c r="D32" s="31">
        <v>15.22</v>
      </c>
      <c r="E32" s="32">
        <v>5.0670000000000002</v>
      </c>
      <c r="F32" s="32">
        <v>12.14</v>
      </c>
      <c r="G32" s="32">
        <v>4.327</v>
      </c>
      <c r="H32" s="32">
        <v>3.7490000000000001</v>
      </c>
      <c r="I32" s="54">
        <v>0.74370000000000003</v>
      </c>
      <c r="J32" s="37">
        <v>0.19900000000000001</v>
      </c>
      <c r="K32" s="35">
        <v>22.01</v>
      </c>
      <c r="L32" s="35">
        <v>98.59</v>
      </c>
      <c r="M32" s="34">
        <v>126.8</v>
      </c>
      <c r="N32" s="34">
        <v>266.2</v>
      </c>
      <c r="O32" s="54">
        <v>0.25700000000000001</v>
      </c>
      <c r="P32" s="37">
        <v>1.2949999999999999</v>
      </c>
      <c r="Q32" s="35">
        <v>8.2919999999999998</v>
      </c>
      <c r="R32" s="37">
        <v>4.4210000000000003</v>
      </c>
      <c r="S32" s="38">
        <v>10860</v>
      </c>
      <c r="T32" s="38">
        <v>2477</v>
      </c>
      <c r="U32" s="14"/>
      <c r="V32"/>
      <c r="W32"/>
      <c r="X32"/>
      <c r="Y32"/>
      <c r="Z32"/>
      <c r="AA32"/>
      <c r="AB32"/>
      <c r="AC32"/>
    </row>
    <row r="33" spans="1:35" x14ac:dyDescent="0.3">
      <c r="A33" s="55" t="s">
        <v>0</v>
      </c>
      <c r="B33" s="56"/>
      <c r="C33" s="47">
        <f t="shared" ref="C33:T33" si="6">MIN(C29:C32)</f>
        <v>88.06</v>
      </c>
      <c r="D33" s="47">
        <f t="shared" si="6"/>
        <v>13.02</v>
      </c>
      <c r="E33" s="153">
        <f t="shared" si="6"/>
        <v>3.1640000000000001</v>
      </c>
      <c r="F33" s="153">
        <f t="shared" si="6"/>
        <v>5.0190000000000001</v>
      </c>
      <c r="G33" s="153">
        <f t="shared" si="6"/>
        <v>3.2890000000000001</v>
      </c>
      <c r="H33" s="153">
        <f t="shared" si="6"/>
        <v>0.95799999999999996</v>
      </c>
      <c r="I33" s="167">
        <f t="shared" si="6"/>
        <v>0.66990000000000005</v>
      </c>
      <c r="J33" s="153">
        <f t="shared" si="6"/>
        <v>0.14599999999999999</v>
      </c>
      <c r="K33" s="47">
        <f t="shared" si="6"/>
        <v>13.79</v>
      </c>
      <c r="L33" s="47">
        <f t="shared" si="6"/>
        <v>95.7</v>
      </c>
      <c r="M33" s="184">
        <f t="shared" si="6"/>
        <v>94.87</v>
      </c>
      <c r="N33" s="156">
        <f t="shared" si="6"/>
        <v>215.8</v>
      </c>
      <c r="O33" s="167">
        <f t="shared" si="6"/>
        <v>0.2384</v>
      </c>
      <c r="P33" s="153">
        <f t="shared" si="6"/>
        <v>1.123</v>
      </c>
      <c r="Q33" s="47">
        <f t="shared" si="6"/>
        <v>7.99</v>
      </c>
      <c r="R33" s="153">
        <f t="shared" si="6"/>
        <v>2.9470000000000001</v>
      </c>
      <c r="S33" s="197">
        <f t="shared" si="6"/>
        <v>6310</v>
      </c>
      <c r="T33" s="157">
        <f t="shared" si="6"/>
        <v>2472</v>
      </c>
      <c r="U33"/>
      <c r="V33"/>
      <c r="W33"/>
      <c r="X33"/>
      <c r="Y33"/>
      <c r="Z33"/>
      <c r="AA33"/>
      <c r="AB33"/>
      <c r="AC33"/>
    </row>
    <row r="34" spans="1:35" x14ac:dyDescent="0.3">
      <c r="A34" s="57" t="s">
        <v>1</v>
      </c>
      <c r="B34" s="58"/>
      <c r="C34" s="50">
        <f t="shared" ref="C34:T34" si="7">MAX(C29:C32)</f>
        <v>90.65</v>
      </c>
      <c r="D34" s="50">
        <f t="shared" si="7"/>
        <v>18.05</v>
      </c>
      <c r="E34" s="154">
        <f t="shared" si="7"/>
        <v>5.8730000000000002</v>
      </c>
      <c r="F34" s="154">
        <f t="shared" si="7"/>
        <v>12.14</v>
      </c>
      <c r="G34" s="154">
        <f t="shared" si="7"/>
        <v>4.327</v>
      </c>
      <c r="H34" s="154">
        <f t="shared" si="7"/>
        <v>3.7490000000000001</v>
      </c>
      <c r="I34" s="168">
        <f t="shared" si="7"/>
        <v>0.74370000000000003</v>
      </c>
      <c r="J34" s="154">
        <f t="shared" si="7"/>
        <v>0.19900000000000001</v>
      </c>
      <c r="K34" s="50">
        <f t="shared" si="7"/>
        <v>29.42</v>
      </c>
      <c r="L34" s="50">
        <f t="shared" si="7"/>
        <v>112.6</v>
      </c>
      <c r="M34" s="185">
        <f t="shared" si="7"/>
        <v>126.8</v>
      </c>
      <c r="N34" s="150">
        <f t="shared" si="7"/>
        <v>304.5</v>
      </c>
      <c r="O34" s="168">
        <f t="shared" si="7"/>
        <v>0.25700000000000001</v>
      </c>
      <c r="P34" s="154">
        <f t="shared" si="7"/>
        <v>1.2949999999999999</v>
      </c>
      <c r="Q34" s="50">
        <f t="shared" si="7"/>
        <v>8.2919999999999998</v>
      </c>
      <c r="R34" s="154">
        <f t="shared" si="7"/>
        <v>4.4210000000000003</v>
      </c>
      <c r="S34" s="198">
        <f t="shared" si="7"/>
        <v>10860</v>
      </c>
      <c r="T34" s="151">
        <f t="shared" si="7"/>
        <v>2477</v>
      </c>
      <c r="U34"/>
      <c r="V34"/>
      <c r="W34"/>
      <c r="X34"/>
      <c r="Y34"/>
      <c r="Z34"/>
      <c r="AA34"/>
      <c r="AB34"/>
      <c r="AC34"/>
    </row>
    <row r="35" spans="1:35" ht="15" thickBot="1" x14ac:dyDescent="0.35">
      <c r="A35" s="59" t="s">
        <v>2</v>
      </c>
      <c r="B35" s="60"/>
      <c r="C35" s="53">
        <f t="shared" ref="C35:T35" si="8">MEDIAN(C29:C32)</f>
        <v>89.03</v>
      </c>
      <c r="D35" s="53">
        <f t="shared" si="8"/>
        <v>16.094999999999999</v>
      </c>
      <c r="E35" s="155">
        <f t="shared" si="8"/>
        <v>4.3629999999999995</v>
      </c>
      <c r="F35" s="155">
        <f t="shared" si="8"/>
        <v>5.8234999999999992</v>
      </c>
      <c r="G35" s="155">
        <f t="shared" si="8"/>
        <v>3.516</v>
      </c>
      <c r="H35" s="155">
        <f t="shared" si="8"/>
        <v>0.98499999999999999</v>
      </c>
      <c r="I35" s="169">
        <f t="shared" si="8"/>
        <v>0.73709999999999998</v>
      </c>
      <c r="J35" s="155">
        <f t="shared" si="8"/>
        <v>0.17100000000000001</v>
      </c>
      <c r="K35" s="53">
        <f t="shared" si="8"/>
        <v>19.484999999999999</v>
      </c>
      <c r="L35" s="53">
        <f t="shared" si="8"/>
        <v>97.25</v>
      </c>
      <c r="M35" s="186">
        <f t="shared" si="8"/>
        <v>105.6</v>
      </c>
      <c r="N35" s="152">
        <f t="shared" si="8"/>
        <v>266.2</v>
      </c>
      <c r="O35" s="169">
        <f t="shared" si="8"/>
        <v>0.2477</v>
      </c>
      <c r="P35" s="155">
        <f t="shared" si="8"/>
        <v>1.2090000000000001</v>
      </c>
      <c r="Q35" s="53">
        <f t="shared" si="8"/>
        <v>8.141</v>
      </c>
      <c r="R35" s="155">
        <f t="shared" si="8"/>
        <v>3.5649999999999999</v>
      </c>
      <c r="S35" s="199">
        <f t="shared" si="8"/>
        <v>7991.5</v>
      </c>
      <c r="T35" s="158">
        <f t="shared" si="8"/>
        <v>2474.5</v>
      </c>
      <c r="U35"/>
      <c r="V35"/>
      <c r="W35"/>
      <c r="X35"/>
      <c r="Y35"/>
      <c r="Z35"/>
      <c r="AA35"/>
      <c r="AB35"/>
      <c r="AC35"/>
    </row>
    <row r="36" spans="1:35" x14ac:dyDescent="0.3">
      <c r="C36" s="12"/>
      <c r="D36" s="12"/>
      <c r="E36" s="12"/>
      <c r="F36" s="12"/>
      <c r="G36" s="12"/>
      <c r="H36" s="23"/>
      <c r="I36" s="23"/>
      <c r="J36" s="23"/>
      <c r="AC36"/>
    </row>
    <row r="37" spans="1:35" ht="15" thickBot="1" x14ac:dyDescent="0.35">
      <c r="C37" s="12"/>
      <c r="D37" s="12"/>
      <c r="E37" s="12"/>
      <c r="F37" s="12"/>
      <c r="G37" s="12"/>
      <c r="H37" s="23"/>
      <c r="I37" s="23"/>
      <c r="J37" s="23"/>
      <c r="AC37"/>
    </row>
    <row r="38" spans="1:35" s="4" customFormat="1" ht="60" customHeight="1" x14ac:dyDescent="0.3">
      <c r="A38" s="41" t="s">
        <v>4</v>
      </c>
      <c r="B38" s="42" t="s">
        <v>3</v>
      </c>
      <c r="C38" s="62" t="s">
        <v>55</v>
      </c>
      <c r="D38" s="63" t="s">
        <v>56</v>
      </c>
      <c r="E38" s="43" t="s">
        <v>80</v>
      </c>
      <c r="F38" s="43" t="s">
        <v>57</v>
      </c>
      <c r="G38" s="43" t="s">
        <v>58</v>
      </c>
      <c r="H38" s="43" t="s">
        <v>382</v>
      </c>
      <c r="I38" s="64" t="s">
        <v>59</v>
      </c>
      <c r="J38" s="64" t="s">
        <v>60</v>
      </c>
      <c r="K38" s="64" t="s">
        <v>61</v>
      </c>
      <c r="L38" s="43" t="s">
        <v>62</v>
      </c>
      <c r="M38" s="43" t="s">
        <v>367</v>
      </c>
      <c r="N38" s="43" t="s">
        <v>37</v>
      </c>
      <c r="O38" s="43" t="s">
        <v>38</v>
      </c>
      <c r="P38" s="43" t="s">
        <v>40</v>
      </c>
      <c r="Q38" s="43" t="s">
        <v>115</v>
      </c>
      <c r="R38" s="43" t="s">
        <v>119</v>
      </c>
      <c r="S38" s="43" t="s">
        <v>41</v>
      </c>
      <c r="T38" s="43" t="s">
        <v>438</v>
      </c>
      <c r="U38" s="43" t="s">
        <v>162</v>
      </c>
      <c r="V38" s="43" t="s">
        <v>77</v>
      </c>
      <c r="W38" s="43" t="s">
        <v>78</v>
      </c>
      <c r="X38" s="43" t="s">
        <v>140</v>
      </c>
      <c r="Y38" s="43" t="s">
        <v>50</v>
      </c>
      <c r="Z38" s="43" t="s">
        <v>76</v>
      </c>
      <c r="AA38" s="43" t="s">
        <v>164</v>
      </c>
      <c r="AB38" s="43" t="s">
        <v>116</v>
      </c>
      <c r="AC38" s="43" t="s">
        <v>51</v>
      </c>
      <c r="AD38" s="43" t="s">
        <v>52</v>
      </c>
      <c r="AE38" s="43" t="s">
        <v>53</v>
      </c>
      <c r="AF38" s="43" t="s">
        <v>54</v>
      </c>
      <c r="AG38" s="43" t="s">
        <v>369</v>
      </c>
      <c r="AH38" s="43" t="s">
        <v>82</v>
      </c>
      <c r="AI38" s="43" t="s">
        <v>81</v>
      </c>
    </row>
    <row r="39" spans="1:35" x14ac:dyDescent="0.3">
      <c r="A39" s="27" t="s">
        <v>435</v>
      </c>
      <c r="B39" s="30">
        <v>21003428</v>
      </c>
      <c r="C39" s="31">
        <v>89.33</v>
      </c>
      <c r="D39" s="31">
        <v>22.26</v>
      </c>
      <c r="E39" s="37">
        <v>2.9849999999999999</v>
      </c>
      <c r="F39" s="34"/>
      <c r="G39" s="36"/>
      <c r="H39" s="29"/>
      <c r="I39" s="35"/>
      <c r="J39" s="37"/>
      <c r="K39" s="37"/>
      <c r="L39" s="35"/>
      <c r="M39" s="36"/>
      <c r="N39" s="34"/>
      <c r="O39" s="38"/>
      <c r="P39" s="34"/>
      <c r="Q39" s="34"/>
      <c r="R39" s="35"/>
      <c r="S39" s="35"/>
      <c r="T39" s="34"/>
      <c r="U39" s="34"/>
      <c r="V39" s="34"/>
      <c r="W39" s="34"/>
      <c r="X39" s="34"/>
      <c r="Y39" s="181"/>
      <c r="Z39" s="34"/>
      <c r="AA39" s="34"/>
      <c r="AB39" s="38"/>
      <c r="AC39" s="34"/>
      <c r="AD39" s="34"/>
      <c r="AE39" s="34"/>
      <c r="AF39" s="34"/>
      <c r="AG39" s="34"/>
      <c r="AH39" s="28" t="s">
        <v>436</v>
      </c>
      <c r="AI39" s="28" t="s">
        <v>436</v>
      </c>
    </row>
    <row r="40" spans="1:35" x14ac:dyDescent="0.3">
      <c r="A40" s="27" t="s">
        <v>435</v>
      </c>
      <c r="B40" s="30">
        <v>21003287</v>
      </c>
      <c r="C40" s="31">
        <v>88.74</v>
      </c>
      <c r="D40" s="31">
        <v>17.05</v>
      </c>
      <c r="E40" s="34"/>
      <c r="F40" s="29"/>
      <c r="G40" s="36"/>
      <c r="H40" s="29"/>
      <c r="I40" s="35"/>
      <c r="J40" s="37"/>
      <c r="K40" s="37"/>
      <c r="L40" s="35"/>
      <c r="M40" s="36"/>
      <c r="N40" s="34"/>
      <c r="O40" s="38"/>
      <c r="P40" s="34"/>
      <c r="Q40" s="34"/>
      <c r="R40" s="35"/>
      <c r="S40" s="35"/>
      <c r="T40" s="34"/>
      <c r="U40" s="34"/>
      <c r="V40" s="34"/>
      <c r="W40" s="34"/>
      <c r="X40" s="34"/>
      <c r="Y40" s="181"/>
      <c r="Z40" s="34"/>
      <c r="AA40" s="34"/>
      <c r="AB40" s="38"/>
      <c r="AC40" s="34"/>
      <c r="AD40" s="34"/>
      <c r="AE40" s="34"/>
      <c r="AF40" s="34"/>
      <c r="AG40" s="34"/>
      <c r="AH40" s="28" t="s">
        <v>436</v>
      </c>
      <c r="AI40" s="28" t="s">
        <v>436</v>
      </c>
    </row>
    <row r="41" spans="1:35" x14ac:dyDescent="0.3">
      <c r="A41" s="27" t="s">
        <v>434</v>
      </c>
      <c r="B41" s="30">
        <v>21003652</v>
      </c>
      <c r="C41" s="31">
        <v>87.45</v>
      </c>
      <c r="D41" s="31">
        <v>14.05</v>
      </c>
      <c r="E41" s="37">
        <v>2.242</v>
      </c>
      <c r="F41" s="37">
        <v>4.9039999999999999</v>
      </c>
      <c r="G41" s="37">
        <v>5.2210000000000001</v>
      </c>
      <c r="H41" s="29"/>
      <c r="I41" s="35">
        <v>0.68899999999999995</v>
      </c>
      <c r="J41" s="37">
        <v>0.50990000000000002</v>
      </c>
      <c r="K41" s="37">
        <v>0.27600000000000002</v>
      </c>
      <c r="L41" s="35">
        <v>0.26300000000000001</v>
      </c>
      <c r="M41" s="36"/>
      <c r="N41" s="34">
        <v>21.19</v>
      </c>
      <c r="O41" s="38">
        <v>185</v>
      </c>
      <c r="P41" s="34">
        <v>129.19999999999999</v>
      </c>
      <c r="Q41" s="34"/>
      <c r="R41" s="35"/>
      <c r="S41" s="35">
        <v>0.48880000000000001</v>
      </c>
      <c r="T41" s="34"/>
      <c r="U41" s="34"/>
      <c r="V41" s="34"/>
      <c r="W41" s="34"/>
      <c r="X41" s="34"/>
      <c r="Y41" s="181">
        <v>14600</v>
      </c>
      <c r="Z41" s="34"/>
      <c r="AA41" s="34"/>
      <c r="AB41" s="38"/>
      <c r="AC41" s="34"/>
      <c r="AD41" s="34"/>
      <c r="AE41" s="34"/>
      <c r="AF41" s="34"/>
      <c r="AG41" s="34"/>
      <c r="AH41" s="32"/>
      <c r="AI41" s="32"/>
    </row>
    <row r="42" spans="1:35" x14ac:dyDescent="0.3">
      <c r="A42" s="27" t="s">
        <v>434</v>
      </c>
      <c r="B42" s="30">
        <v>21003538</v>
      </c>
      <c r="C42" s="31">
        <v>89.3</v>
      </c>
      <c r="D42" s="31">
        <v>18.57</v>
      </c>
      <c r="E42" s="37">
        <v>2.7829999999999999</v>
      </c>
      <c r="F42" s="37">
        <v>6.2859999999999996</v>
      </c>
      <c r="G42" s="37">
        <v>9.81</v>
      </c>
      <c r="H42" s="29"/>
      <c r="I42" s="35">
        <v>0.95499999999999996</v>
      </c>
      <c r="J42" s="37">
        <v>0.59730000000000005</v>
      </c>
      <c r="K42" s="37">
        <v>0.23300000000000001</v>
      </c>
      <c r="L42" s="35"/>
      <c r="M42" s="36"/>
      <c r="N42" s="34">
        <v>20.079999999999998</v>
      </c>
      <c r="O42" s="38">
        <v>105.8</v>
      </c>
      <c r="P42" s="34">
        <v>101.9</v>
      </c>
      <c r="Q42" s="34"/>
      <c r="R42" s="35"/>
      <c r="S42" s="35">
        <v>0.54269999999999996</v>
      </c>
      <c r="T42" s="34"/>
      <c r="U42" s="34">
        <v>1.274</v>
      </c>
      <c r="V42" s="34"/>
      <c r="W42" s="34"/>
      <c r="X42" s="34"/>
      <c r="Y42" s="181">
        <v>13310</v>
      </c>
      <c r="Z42" s="34">
        <v>63.5</v>
      </c>
      <c r="AA42" s="34"/>
      <c r="AB42" s="38">
        <v>2506</v>
      </c>
      <c r="AC42" s="34"/>
      <c r="AD42" s="34"/>
      <c r="AE42" s="34"/>
      <c r="AF42" s="34"/>
      <c r="AG42" s="34"/>
      <c r="AH42" s="32"/>
      <c r="AI42" s="32"/>
    </row>
    <row r="43" spans="1:35" x14ac:dyDescent="0.3">
      <c r="A43" s="27" t="s">
        <v>437</v>
      </c>
      <c r="B43" s="30">
        <v>21003449</v>
      </c>
      <c r="C43" s="31">
        <v>41.26</v>
      </c>
      <c r="D43" s="31">
        <v>11.19</v>
      </c>
      <c r="E43" s="32">
        <v>2.327</v>
      </c>
      <c r="F43" s="37">
        <v>6.6349999999999998</v>
      </c>
      <c r="G43" s="37">
        <v>15.07</v>
      </c>
      <c r="H43" s="29"/>
      <c r="I43" s="35">
        <v>0.73839999999999995</v>
      </c>
      <c r="J43" s="37">
        <v>0.33829999999999999</v>
      </c>
      <c r="K43" s="37">
        <v>0.34639999999999999</v>
      </c>
      <c r="L43" s="35">
        <v>0.2702</v>
      </c>
      <c r="M43" s="37">
        <v>1.069</v>
      </c>
      <c r="N43" s="34">
        <v>21.88</v>
      </c>
      <c r="O43" s="38">
        <v>75.11</v>
      </c>
      <c r="P43" s="34">
        <v>88.84</v>
      </c>
      <c r="Q43" s="34">
        <v>429.9</v>
      </c>
      <c r="R43" s="35"/>
      <c r="S43" s="35"/>
      <c r="T43" s="34"/>
      <c r="U43" s="34"/>
      <c r="V43" s="34">
        <v>4.0279999999999996</v>
      </c>
      <c r="W43" s="34">
        <v>1.653</v>
      </c>
      <c r="X43" s="34">
        <v>4.0259999999999998</v>
      </c>
      <c r="Y43" s="181">
        <v>1358</v>
      </c>
      <c r="Z43" s="34">
        <v>24.38</v>
      </c>
      <c r="AA43" s="34"/>
      <c r="AB43" s="38"/>
      <c r="AC43" s="34"/>
      <c r="AD43" s="34"/>
      <c r="AE43" s="34"/>
      <c r="AF43" s="34"/>
      <c r="AG43" s="34">
        <v>96.45</v>
      </c>
      <c r="AH43" s="31"/>
      <c r="AI43" s="32"/>
    </row>
    <row r="44" spans="1:35" x14ac:dyDescent="0.3">
      <c r="A44" s="27" t="s">
        <v>432</v>
      </c>
      <c r="B44" s="30">
        <v>21003997</v>
      </c>
      <c r="C44" s="31">
        <v>97.94</v>
      </c>
      <c r="D44" s="31">
        <v>19.22</v>
      </c>
      <c r="E44" s="37">
        <v>17.53</v>
      </c>
      <c r="F44" s="37">
        <v>7.11</v>
      </c>
      <c r="G44" s="29" t="s">
        <v>433</v>
      </c>
      <c r="H44" s="29"/>
      <c r="I44" s="35">
        <v>0.7379</v>
      </c>
      <c r="J44" s="37">
        <v>0.64219999999999999</v>
      </c>
      <c r="K44" s="37">
        <v>0.52339999999999998</v>
      </c>
      <c r="L44" s="35"/>
      <c r="M44" s="36"/>
      <c r="N44" s="34">
        <v>8.5980000000000008</v>
      </c>
      <c r="O44" s="38">
        <v>150.1</v>
      </c>
      <c r="P44" s="34">
        <v>37.32</v>
      </c>
      <c r="Q44" s="34">
        <v>55.15</v>
      </c>
      <c r="R44" s="35"/>
      <c r="S44" s="35">
        <v>0.28289999999999998</v>
      </c>
      <c r="T44" s="34"/>
      <c r="U44" s="34"/>
      <c r="V44" s="34"/>
      <c r="W44" s="34"/>
      <c r="X44" s="34"/>
      <c r="Y44" s="181">
        <v>23020</v>
      </c>
      <c r="Z44" s="34">
        <v>151.6</v>
      </c>
      <c r="AA44" s="34">
        <v>166.8</v>
      </c>
      <c r="AB44" s="38"/>
      <c r="AC44" s="34"/>
      <c r="AD44" s="34"/>
      <c r="AE44" s="34"/>
      <c r="AF44" s="34"/>
      <c r="AG44" s="34"/>
      <c r="AH44" s="32"/>
      <c r="AI44" s="32"/>
    </row>
    <row r="45" spans="1:35" x14ac:dyDescent="0.3">
      <c r="A45" s="205" t="s">
        <v>431</v>
      </c>
      <c r="B45" s="30">
        <v>21004092</v>
      </c>
      <c r="C45" s="31">
        <v>98.85</v>
      </c>
      <c r="D45" s="32"/>
      <c r="E45" s="34"/>
      <c r="F45" s="34"/>
      <c r="G45" s="36"/>
      <c r="H45" s="29"/>
      <c r="I45" s="202">
        <v>17</v>
      </c>
      <c r="J45" s="37">
        <v>2.7839999999999998</v>
      </c>
      <c r="K45" s="37">
        <v>8.9380000000000006</v>
      </c>
      <c r="L45" s="35">
        <v>9.2940000000000005</v>
      </c>
      <c r="M45" s="36"/>
      <c r="N45" s="34">
        <v>969.5</v>
      </c>
      <c r="O45" s="38">
        <v>6282</v>
      </c>
      <c r="P45" s="34">
        <v>1609</v>
      </c>
      <c r="Q45" s="38"/>
      <c r="R45" s="35">
        <v>45.74</v>
      </c>
      <c r="S45" s="35">
        <v>42.32</v>
      </c>
      <c r="T45" s="38"/>
      <c r="U45" s="34">
        <v>121.2</v>
      </c>
      <c r="V45" s="38"/>
      <c r="W45" s="38"/>
      <c r="X45" s="38"/>
      <c r="Y45" s="181">
        <v>499700</v>
      </c>
      <c r="Z45" s="34">
        <v>951.2</v>
      </c>
      <c r="AA45" s="38"/>
      <c r="AB45" s="38">
        <v>102600</v>
      </c>
      <c r="AC45" s="38">
        <v>2.113</v>
      </c>
      <c r="AD45" s="38">
        <v>0.11210000000000001</v>
      </c>
      <c r="AE45" s="38">
        <v>8.5470000000000008E-3</v>
      </c>
      <c r="AF45" s="38">
        <v>2.8290000000000002</v>
      </c>
      <c r="AG45" s="38"/>
      <c r="AH45" s="32"/>
      <c r="AI45" s="32"/>
    </row>
    <row r="46" spans="1:35" x14ac:dyDescent="0.3">
      <c r="A46" s="27" t="s">
        <v>431</v>
      </c>
      <c r="B46" s="30">
        <v>21003940</v>
      </c>
      <c r="C46" s="31">
        <v>99.33</v>
      </c>
      <c r="D46" s="32"/>
      <c r="E46" s="34"/>
      <c r="F46" s="34"/>
      <c r="G46" s="36"/>
      <c r="H46" s="29"/>
      <c r="I46" s="35">
        <v>23.02</v>
      </c>
      <c r="J46" s="37">
        <v>2.3940000000000001</v>
      </c>
      <c r="K46" s="37">
        <v>7.37</v>
      </c>
      <c r="L46" s="35">
        <v>3.9510000000000001</v>
      </c>
      <c r="M46" s="36"/>
      <c r="N46" s="34">
        <v>718.8</v>
      </c>
      <c r="O46" s="38">
        <v>3590</v>
      </c>
      <c r="P46" s="34">
        <v>3202</v>
      </c>
      <c r="Q46" s="38"/>
      <c r="R46" s="35">
        <v>17.97</v>
      </c>
      <c r="S46" s="35">
        <v>23.3</v>
      </c>
      <c r="T46" s="38"/>
      <c r="U46" s="34"/>
      <c r="V46" s="38"/>
      <c r="W46" s="38"/>
      <c r="X46" s="38"/>
      <c r="Y46" s="181">
        <v>304900</v>
      </c>
      <c r="Z46" s="34">
        <v>975.4</v>
      </c>
      <c r="AA46" s="34">
        <v>1073</v>
      </c>
      <c r="AB46" s="38">
        <v>102900</v>
      </c>
      <c r="AC46" s="38">
        <v>2.1190000000000002</v>
      </c>
      <c r="AD46" s="38">
        <v>0.43980000000000002</v>
      </c>
      <c r="AE46" s="38">
        <v>8.7039999999999999E-3</v>
      </c>
      <c r="AF46" s="38">
        <v>2.242</v>
      </c>
      <c r="AG46" s="38"/>
      <c r="AH46" s="32"/>
      <c r="AI46" s="32"/>
    </row>
    <row r="47" spans="1:35" x14ac:dyDescent="0.3">
      <c r="A47" s="27" t="s">
        <v>431</v>
      </c>
      <c r="B47" s="30">
        <v>21003607</v>
      </c>
      <c r="C47" s="31">
        <v>98.48</v>
      </c>
      <c r="D47" s="32"/>
      <c r="E47" s="34"/>
      <c r="F47" s="34"/>
      <c r="G47" s="36"/>
      <c r="H47" s="37">
        <v>6.7450000000000001</v>
      </c>
      <c r="I47" s="35">
        <v>21.55</v>
      </c>
      <c r="J47" s="37">
        <v>0.81969999999999998</v>
      </c>
      <c r="K47" s="37">
        <v>6.665</v>
      </c>
      <c r="L47" s="35">
        <v>5.9109999999999996</v>
      </c>
      <c r="M47" s="36"/>
      <c r="N47" s="34">
        <v>558.20000000000005</v>
      </c>
      <c r="O47" s="38">
        <v>2840</v>
      </c>
      <c r="P47" s="34">
        <v>3054</v>
      </c>
      <c r="Q47" s="34">
        <v>7144</v>
      </c>
      <c r="R47" s="35">
        <v>13.55</v>
      </c>
      <c r="S47" s="35">
        <v>11.76</v>
      </c>
      <c r="T47" s="34"/>
      <c r="U47" s="34">
        <v>88.31</v>
      </c>
      <c r="V47" s="34"/>
      <c r="W47" s="34">
        <v>7.0060000000000002</v>
      </c>
      <c r="X47" s="34"/>
      <c r="Y47" s="181">
        <v>119400</v>
      </c>
      <c r="Z47" s="34">
        <v>1516</v>
      </c>
      <c r="AA47" s="34">
        <v>1668</v>
      </c>
      <c r="AB47" s="38">
        <v>26650</v>
      </c>
      <c r="AC47" s="34">
        <v>1.5229999999999999</v>
      </c>
      <c r="AD47" s="34">
        <v>0.1731</v>
      </c>
      <c r="AE47" s="34">
        <v>4.9950000000000003E-3</v>
      </c>
      <c r="AF47" s="34">
        <v>1.7889999999999999</v>
      </c>
      <c r="AG47" s="34"/>
      <c r="AH47" s="32"/>
      <c r="AI47" s="32"/>
    </row>
    <row r="48" spans="1:35" x14ac:dyDescent="0.3">
      <c r="A48" s="27" t="s">
        <v>431</v>
      </c>
      <c r="B48" s="30">
        <v>21003770</v>
      </c>
      <c r="C48" s="31">
        <v>99.67</v>
      </c>
      <c r="D48" s="32"/>
      <c r="E48" s="34"/>
      <c r="F48" s="34"/>
      <c r="G48" s="36"/>
      <c r="H48" s="29"/>
      <c r="I48" s="35">
        <v>20.67</v>
      </c>
      <c r="J48" s="37">
        <v>1.8839999999999999</v>
      </c>
      <c r="K48" s="37">
        <v>8.3420000000000005</v>
      </c>
      <c r="L48" s="35">
        <v>8.0489999999999995</v>
      </c>
      <c r="M48" s="36"/>
      <c r="N48" s="34">
        <v>1453</v>
      </c>
      <c r="O48" s="38">
        <v>6622</v>
      </c>
      <c r="P48" s="34">
        <v>4426</v>
      </c>
      <c r="Q48" s="34"/>
      <c r="R48" s="35">
        <v>23.08</v>
      </c>
      <c r="S48" s="35">
        <v>26.17</v>
      </c>
      <c r="T48" s="34"/>
      <c r="U48" s="34">
        <v>167.8</v>
      </c>
      <c r="V48" s="34"/>
      <c r="W48" s="34"/>
      <c r="X48" s="34"/>
      <c r="Y48" s="181">
        <v>714400</v>
      </c>
      <c r="Z48" s="34">
        <v>1611</v>
      </c>
      <c r="AA48" s="34"/>
      <c r="AB48" s="38">
        <v>109100</v>
      </c>
      <c r="AC48" s="34"/>
      <c r="AD48" s="34"/>
      <c r="AE48" s="34"/>
      <c r="AF48" s="34"/>
      <c r="AG48" s="34"/>
      <c r="AH48" s="32"/>
      <c r="AI48" s="32"/>
    </row>
    <row r="49" spans="1:35" x14ac:dyDescent="0.3">
      <c r="A49" s="27" t="s">
        <v>431</v>
      </c>
      <c r="B49" s="30">
        <v>21003429</v>
      </c>
      <c r="C49" s="31">
        <v>96.12</v>
      </c>
      <c r="D49" s="32"/>
      <c r="E49" s="34"/>
      <c r="F49" s="34"/>
      <c r="G49" s="36"/>
      <c r="H49" s="29"/>
      <c r="I49" s="35">
        <v>7.93</v>
      </c>
      <c r="J49" s="37">
        <v>4.3579999999999997</v>
      </c>
      <c r="K49" s="37">
        <v>5.1390000000000002</v>
      </c>
      <c r="L49" s="35">
        <v>11.21</v>
      </c>
      <c r="M49" s="36"/>
      <c r="N49" s="34">
        <v>2348</v>
      </c>
      <c r="O49" s="38">
        <v>9714</v>
      </c>
      <c r="P49" s="34">
        <v>9650</v>
      </c>
      <c r="Q49" s="34"/>
      <c r="R49" s="35">
        <v>71.06</v>
      </c>
      <c r="S49" s="35">
        <v>32.65</v>
      </c>
      <c r="T49" s="34">
        <v>14.78</v>
      </c>
      <c r="U49" s="34">
        <v>443.9</v>
      </c>
      <c r="V49" s="34"/>
      <c r="W49" s="34"/>
      <c r="X49" s="34"/>
      <c r="Y49" s="181">
        <v>436300</v>
      </c>
      <c r="Z49" s="34">
        <v>7478</v>
      </c>
      <c r="AA49" s="34">
        <v>8226</v>
      </c>
      <c r="AB49" s="38">
        <v>152400</v>
      </c>
      <c r="AC49" s="34">
        <v>1.3640000000000001</v>
      </c>
      <c r="AD49" s="34">
        <v>1.0049999999999999</v>
      </c>
      <c r="AE49" s="34">
        <v>1.2960000000000001E-3</v>
      </c>
      <c r="AF49" s="34">
        <v>1.4850000000000001</v>
      </c>
      <c r="AG49" s="34"/>
      <c r="AH49" s="32"/>
      <c r="AI49" s="32"/>
    </row>
    <row r="50" spans="1:35" x14ac:dyDescent="0.3">
      <c r="A50" s="27" t="s">
        <v>431</v>
      </c>
      <c r="B50" s="30">
        <v>21003101</v>
      </c>
      <c r="C50" s="31">
        <v>81.83</v>
      </c>
      <c r="D50" s="30"/>
      <c r="E50" s="35"/>
      <c r="F50" s="35"/>
      <c r="G50" s="35"/>
      <c r="H50" s="29"/>
      <c r="I50" s="35">
        <v>5.17</v>
      </c>
      <c r="J50" s="37">
        <v>4.79</v>
      </c>
      <c r="K50" s="37">
        <v>17.05</v>
      </c>
      <c r="L50" s="35">
        <v>9.42</v>
      </c>
      <c r="M50" s="37"/>
      <c r="N50" s="34">
        <v>407</v>
      </c>
      <c r="O50" s="38">
        <v>5900</v>
      </c>
      <c r="P50" s="34">
        <v>4775</v>
      </c>
      <c r="Q50" s="34"/>
      <c r="R50" s="35"/>
      <c r="S50" s="35"/>
      <c r="T50" s="34"/>
      <c r="U50" s="34"/>
      <c r="V50" s="34"/>
      <c r="W50" s="34"/>
      <c r="X50" s="34"/>
      <c r="Y50" s="181"/>
      <c r="Z50" s="34"/>
      <c r="AA50" s="34"/>
      <c r="AB50" s="38"/>
      <c r="AC50" s="34"/>
      <c r="AD50" s="34"/>
      <c r="AE50" s="34"/>
      <c r="AF50" s="34"/>
      <c r="AG50" s="34"/>
      <c r="AH50" s="32"/>
      <c r="AI50" s="28"/>
    </row>
    <row r="51" spans="1:35" s="1" customFormat="1" x14ac:dyDescent="0.3">
      <c r="A51" s="55" t="s">
        <v>0</v>
      </c>
      <c r="B51" s="56"/>
      <c r="C51" s="47">
        <f>MIN(C39:C50)</f>
        <v>41.26</v>
      </c>
      <c r="D51" s="47">
        <f>MIN(D39:D50)</f>
        <v>11.19</v>
      </c>
      <c r="E51" s="153">
        <f>MIN(E39:E50)</f>
        <v>2.242</v>
      </c>
      <c r="F51" s="153">
        <f>MIN(F39:F50)</f>
        <v>4.9039999999999999</v>
      </c>
      <c r="G51" s="187">
        <f>MIN(G39:G50)</f>
        <v>5.2210000000000001</v>
      </c>
      <c r="H51" s="47"/>
      <c r="I51" s="160">
        <f>MIN(I39:I50)</f>
        <v>0.68899999999999995</v>
      </c>
      <c r="J51" s="187">
        <f>MIN(J39:J50)</f>
        <v>0.33829999999999999</v>
      </c>
      <c r="K51" s="187">
        <f>MIN(K39:K50)</f>
        <v>0.23300000000000001</v>
      </c>
      <c r="L51" s="160">
        <f>MIN(L39:L50)</f>
        <v>0.26300000000000001</v>
      </c>
      <c r="M51" s="153"/>
      <c r="N51" s="184">
        <f t="shared" ref="N51:S51" si="9">MIN(N39:N50)</f>
        <v>8.5980000000000008</v>
      </c>
      <c r="O51" s="197">
        <f t="shared" si="9"/>
        <v>75.11</v>
      </c>
      <c r="P51" s="184">
        <f t="shared" si="9"/>
        <v>37.32</v>
      </c>
      <c r="Q51" s="184">
        <f t="shared" si="9"/>
        <v>55.15</v>
      </c>
      <c r="R51" s="160">
        <f t="shared" si="9"/>
        <v>13.55</v>
      </c>
      <c r="S51" s="160">
        <f t="shared" si="9"/>
        <v>0.28289999999999998</v>
      </c>
      <c r="T51" s="184"/>
      <c r="U51" s="184">
        <f>MIN(U39:U50)</f>
        <v>1.274</v>
      </c>
      <c r="V51" s="184"/>
      <c r="W51" s="184">
        <f>MIN(W39:W50)</f>
        <v>1.653</v>
      </c>
      <c r="X51" s="184"/>
      <c r="Y51" s="157">
        <f t="shared" ref="Y51:AF51" si="10">MIN(Y39:Y50)</f>
        <v>1358</v>
      </c>
      <c r="Z51" s="184">
        <f t="shared" si="10"/>
        <v>24.38</v>
      </c>
      <c r="AA51" s="184">
        <f t="shared" si="10"/>
        <v>166.8</v>
      </c>
      <c r="AB51" s="197">
        <f t="shared" si="10"/>
        <v>2506</v>
      </c>
      <c r="AC51" s="184">
        <f t="shared" si="10"/>
        <v>1.3640000000000001</v>
      </c>
      <c r="AD51" s="184">
        <f t="shared" si="10"/>
        <v>0.11210000000000001</v>
      </c>
      <c r="AE51" s="184">
        <f t="shared" si="10"/>
        <v>1.2960000000000001E-3</v>
      </c>
      <c r="AF51" s="184">
        <f t="shared" si="10"/>
        <v>1.4850000000000001</v>
      </c>
      <c r="AG51" s="184"/>
      <c r="AH51" s="153"/>
      <c r="AI51" s="153"/>
    </row>
    <row r="52" spans="1:35" s="1" customFormat="1" x14ac:dyDescent="0.3">
      <c r="A52" s="57" t="s">
        <v>1</v>
      </c>
      <c r="B52" s="58"/>
      <c r="C52" s="50">
        <f>MAX(C39:C50)</f>
        <v>99.67</v>
      </c>
      <c r="D52" s="50">
        <f>MAX(D39:D50)</f>
        <v>22.26</v>
      </c>
      <c r="E52" s="154">
        <f>MAX(E39:E50)</f>
        <v>17.53</v>
      </c>
      <c r="F52" s="154">
        <f>MAX(F39:F50)</f>
        <v>7.11</v>
      </c>
      <c r="G52" s="188">
        <f>MAX(G39:G50)</f>
        <v>15.07</v>
      </c>
      <c r="H52" s="50"/>
      <c r="I52" s="170">
        <f>MAX(I39:I50)</f>
        <v>23.02</v>
      </c>
      <c r="J52" s="188">
        <f>MAX(J39:J50)</f>
        <v>4.79</v>
      </c>
      <c r="K52" s="188">
        <f>MAX(K39:K50)</f>
        <v>17.05</v>
      </c>
      <c r="L52" s="170">
        <f>MAX(L39:L50)</f>
        <v>11.21</v>
      </c>
      <c r="M52" s="154"/>
      <c r="N52" s="185">
        <f t="shared" ref="N52:S52" si="11">MAX(N39:N50)</f>
        <v>2348</v>
      </c>
      <c r="O52" s="198">
        <f t="shared" si="11"/>
        <v>9714</v>
      </c>
      <c r="P52" s="185">
        <f t="shared" si="11"/>
        <v>9650</v>
      </c>
      <c r="Q52" s="185">
        <f t="shared" si="11"/>
        <v>7144</v>
      </c>
      <c r="R52" s="170">
        <f t="shared" si="11"/>
        <v>71.06</v>
      </c>
      <c r="S52" s="170">
        <f t="shared" si="11"/>
        <v>42.32</v>
      </c>
      <c r="T52" s="185"/>
      <c r="U52" s="185">
        <f>MAX(U39:U50)</f>
        <v>443.9</v>
      </c>
      <c r="V52" s="185"/>
      <c r="W52" s="185">
        <f>MAX(W39:W50)</f>
        <v>7.0060000000000002</v>
      </c>
      <c r="X52" s="185"/>
      <c r="Y52" s="151">
        <f t="shared" ref="Y52:AF52" si="12">MAX(Y39:Y50)</f>
        <v>714400</v>
      </c>
      <c r="Z52" s="185">
        <f t="shared" si="12"/>
        <v>7478</v>
      </c>
      <c r="AA52" s="185">
        <f t="shared" si="12"/>
        <v>8226</v>
      </c>
      <c r="AB52" s="198">
        <f t="shared" si="12"/>
        <v>152400</v>
      </c>
      <c r="AC52" s="185">
        <f t="shared" si="12"/>
        <v>2.1190000000000002</v>
      </c>
      <c r="AD52" s="185">
        <f t="shared" si="12"/>
        <v>1.0049999999999999</v>
      </c>
      <c r="AE52" s="185">
        <f t="shared" si="12"/>
        <v>8.7039999999999999E-3</v>
      </c>
      <c r="AF52" s="185">
        <f t="shared" si="12"/>
        <v>2.8290000000000002</v>
      </c>
      <c r="AG52" s="185"/>
      <c r="AH52" s="50"/>
      <c r="AI52" s="154"/>
    </row>
    <row r="53" spans="1:35" s="1" customFormat="1" ht="15" thickBot="1" x14ac:dyDescent="0.35">
      <c r="A53" s="59" t="s">
        <v>2</v>
      </c>
      <c r="B53" s="60"/>
      <c r="C53" s="53">
        <f>MEDIAN(C39:C50)</f>
        <v>92.724999999999994</v>
      </c>
      <c r="D53" s="53">
        <f>MEDIAN(D39:D50)</f>
        <v>17.810000000000002</v>
      </c>
      <c r="E53" s="155">
        <f>MEDIAN(E39:E50)</f>
        <v>2.7829999999999999</v>
      </c>
      <c r="F53" s="155">
        <f>MEDIAN(F39:F50)</f>
        <v>6.4604999999999997</v>
      </c>
      <c r="G53" s="189">
        <f>MEDIAN(G39:G50)</f>
        <v>9.81</v>
      </c>
      <c r="H53" s="53"/>
      <c r="I53" s="161">
        <f>MEDIAN(I39:I50)</f>
        <v>6.55</v>
      </c>
      <c r="J53" s="189">
        <f>MEDIAN(J39:J50)</f>
        <v>1.3518499999999998</v>
      </c>
      <c r="K53" s="189">
        <f>MEDIAN(K39:K50)</f>
        <v>5.9020000000000001</v>
      </c>
      <c r="L53" s="161">
        <f>MEDIAN(L39:L50)</f>
        <v>6.9799999999999995</v>
      </c>
      <c r="M53" s="155"/>
      <c r="N53" s="186">
        <f t="shared" ref="N53:S53" si="13">MEDIAN(N39:N50)</f>
        <v>482.6</v>
      </c>
      <c r="O53" s="199">
        <f t="shared" si="13"/>
        <v>3215</v>
      </c>
      <c r="P53" s="186">
        <f t="shared" si="13"/>
        <v>2331.5</v>
      </c>
      <c r="Q53" s="186">
        <f t="shared" si="13"/>
        <v>429.9</v>
      </c>
      <c r="R53" s="161">
        <f t="shared" si="13"/>
        <v>23.08</v>
      </c>
      <c r="S53" s="161">
        <f t="shared" si="13"/>
        <v>17.53</v>
      </c>
      <c r="T53" s="186"/>
      <c r="U53" s="186">
        <f>MEDIAN(U39:U50)</f>
        <v>121.2</v>
      </c>
      <c r="V53" s="186"/>
      <c r="W53" s="186">
        <f>MEDIAN(W39:W50)</f>
        <v>4.3294999999999995</v>
      </c>
      <c r="X53" s="186"/>
      <c r="Y53" s="158">
        <f t="shared" ref="Y53:AF53" si="14">MEDIAN(Y39:Y50)</f>
        <v>119400</v>
      </c>
      <c r="Z53" s="186">
        <f t="shared" si="14"/>
        <v>963.3</v>
      </c>
      <c r="AA53" s="186">
        <f t="shared" si="14"/>
        <v>1370.5</v>
      </c>
      <c r="AB53" s="199">
        <f t="shared" si="14"/>
        <v>102750</v>
      </c>
      <c r="AC53" s="186">
        <f t="shared" si="14"/>
        <v>1.8180000000000001</v>
      </c>
      <c r="AD53" s="186">
        <f t="shared" si="14"/>
        <v>0.30645</v>
      </c>
      <c r="AE53" s="186">
        <f t="shared" si="14"/>
        <v>6.771000000000001E-3</v>
      </c>
      <c r="AF53" s="186">
        <f t="shared" si="14"/>
        <v>2.0154999999999998</v>
      </c>
      <c r="AG53" s="186"/>
      <c r="AH53" s="155"/>
      <c r="AI53" s="155"/>
    </row>
    <row r="54" spans="1:35" x14ac:dyDescent="0.3">
      <c r="C54" s="12"/>
      <c r="D54" s="12"/>
      <c r="E54" s="12"/>
      <c r="F54" s="12"/>
      <c r="G54" s="23"/>
      <c r="H54" s="23"/>
      <c r="I54" s="23"/>
      <c r="L54" s="12"/>
      <c r="M54" s="12"/>
      <c r="N54" s="12"/>
      <c r="Y54" s="129"/>
      <c r="AC54"/>
    </row>
    <row r="55" spans="1:35" ht="15" thickBot="1" x14ac:dyDescent="0.35">
      <c r="C55" s="12"/>
      <c r="D55" s="12"/>
      <c r="E55" s="12"/>
      <c r="F55" s="12"/>
      <c r="G55" s="12"/>
      <c r="H55" s="23"/>
      <c r="I55" s="23"/>
      <c r="J55" s="23"/>
      <c r="M55" s="12"/>
      <c r="N55" s="12"/>
      <c r="O55" s="12"/>
    </row>
    <row r="56" spans="1:35" ht="60" customHeight="1" x14ac:dyDescent="0.3">
      <c r="A56" s="65" t="s">
        <v>79</v>
      </c>
      <c r="B56" s="42" t="s">
        <v>3</v>
      </c>
      <c r="C56" s="43" t="s">
        <v>55</v>
      </c>
      <c r="D56" s="64" t="s">
        <v>59</v>
      </c>
      <c r="E56" s="64" t="s">
        <v>60</v>
      </c>
      <c r="F56" s="64" t="s">
        <v>61</v>
      </c>
      <c r="G56" s="43" t="s">
        <v>62</v>
      </c>
      <c r="H56" s="43" t="s">
        <v>37</v>
      </c>
      <c r="I56" s="43" t="s">
        <v>38</v>
      </c>
      <c r="J56" s="43" t="s">
        <v>40</v>
      </c>
      <c r="K56" s="43" t="s">
        <v>115</v>
      </c>
      <c r="L56" s="43" t="s">
        <v>119</v>
      </c>
      <c r="M56" s="43" t="s">
        <v>41</v>
      </c>
      <c r="N56" s="43" t="s">
        <v>463</v>
      </c>
      <c r="O56" s="43" t="s">
        <v>438</v>
      </c>
      <c r="P56" s="43" t="s">
        <v>162</v>
      </c>
      <c r="Q56" s="43" t="s">
        <v>366</v>
      </c>
      <c r="R56" s="43" t="s">
        <v>50</v>
      </c>
      <c r="S56" s="43" t="s">
        <v>76</v>
      </c>
      <c r="T56" s="43" t="s">
        <v>116</v>
      </c>
      <c r="U56"/>
      <c r="V56"/>
      <c r="W56"/>
      <c r="X56"/>
      <c r="Y56"/>
      <c r="Z56"/>
      <c r="AA56"/>
      <c r="AB56"/>
      <c r="AC56"/>
    </row>
    <row r="57" spans="1:35" x14ac:dyDescent="0.3">
      <c r="A57" s="205" t="s">
        <v>462</v>
      </c>
      <c r="B57" s="30">
        <v>21002546</v>
      </c>
      <c r="C57" s="31">
        <v>97.16</v>
      </c>
      <c r="D57" s="31">
        <v>13.09</v>
      </c>
      <c r="E57" s="32">
        <v>4.6059999999999999</v>
      </c>
      <c r="F57" s="32">
        <v>7.8010000000000002</v>
      </c>
      <c r="G57" s="32">
        <v>3.8029999999999999</v>
      </c>
      <c r="H57" s="31">
        <v>12.08</v>
      </c>
      <c r="I57" s="38">
        <v>8024</v>
      </c>
      <c r="J57" s="38">
        <v>6588</v>
      </c>
      <c r="K57" s="38">
        <v>5321</v>
      </c>
      <c r="L57" s="35">
        <v>34.79</v>
      </c>
      <c r="M57" s="202">
        <v>52.96</v>
      </c>
      <c r="N57" s="202">
        <v>23.7</v>
      </c>
      <c r="O57" s="202">
        <v>12.28</v>
      </c>
      <c r="P57" s="34">
        <v>191.9</v>
      </c>
      <c r="Q57" s="203">
        <v>21300</v>
      </c>
      <c r="R57" s="38">
        <v>295300</v>
      </c>
      <c r="S57" s="34">
        <v>629</v>
      </c>
      <c r="T57" s="38">
        <v>58370</v>
      </c>
      <c r="U57"/>
      <c r="V57"/>
      <c r="W57" s="14"/>
      <c r="X57" s="14"/>
      <c r="Y57" s="14"/>
      <c r="Z57"/>
      <c r="AA57"/>
      <c r="AB57"/>
      <c r="AC57"/>
    </row>
    <row r="58" spans="1:35" x14ac:dyDescent="0.3">
      <c r="C58" s="12"/>
      <c r="D58" s="12"/>
      <c r="E58" s="12"/>
      <c r="F58" s="12"/>
      <c r="G58" s="12"/>
      <c r="H58" s="23"/>
      <c r="I58" s="23"/>
      <c r="J58" s="23"/>
      <c r="M58" s="12"/>
      <c r="N58" s="12"/>
      <c r="O58" s="12"/>
    </row>
    <row r="59" spans="1:35" ht="15" thickBot="1" x14ac:dyDescent="0.35">
      <c r="C59" s="12"/>
      <c r="D59" s="12"/>
      <c r="E59" s="12"/>
      <c r="F59" s="12"/>
      <c r="G59" s="12"/>
      <c r="H59" s="23"/>
      <c r="I59" s="23"/>
      <c r="J59" s="23"/>
      <c r="M59" s="12"/>
      <c r="N59" s="12"/>
      <c r="O59" s="12"/>
    </row>
    <row r="60" spans="1:35" ht="60" customHeight="1" x14ac:dyDescent="0.3">
      <c r="A60" s="65" t="s">
        <v>160</v>
      </c>
      <c r="B60" s="42" t="s">
        <v>3</v>
      </c>
      <c r="C60" s="43" t="s">
        <v>55</v>
      </c>
      <c r="D60" s="44" t="s">
        <v>56</v>
      </c>
      <c r="E60" s="43" t="s">
        <v>114</v>
      </c>
      <c r="F60" s="43" t="s">
        <v>57</v>
      </c>
      <c r="G60" s="43" t="s">
        <v>58</v>
      </c>
      <c r="H60" s="43" t="s">
        <v>382</v>
      </c>
      <c r="I60" s="44" t="s">
        <v>365</v>
      </c>
      <c r="J60" s="43" t="s">
        <v>59</v>
      </c>
      <c r="K60" s="43" t="s">
        <v>60</v>
      </c>
      <c r="L60" s="43" t="s">
        <v>161</v>
      </c>
      <c r="M60" s="43" t="s">
        <v>37</v>
      </c>
      <c r="N60" s="43" t="s">
        <v>38</v>
      </c>
      <c r="O60" s="43" t="s">
        <v>40</v>
      </c>
      <c r="P60" s="43" t="s">
        <v>158</v>
      </c>
      <c r="Q60" s="43" t="s">
        <v>41</v>
      </c>
      <c r="R60" s="43" t="s">
        <v>438</v>
      </c>
      <c r="S60" s="43" t="s">
        <v>162</v>
      </c>
      <c r="T60" s="43" t="s">
        <v>469</v>
      </c>
      <c r="U60" s="43" t="s">
        <v>50</v>
      </c>
      <c r="V60" s="43" t="s">
        <v>159</v>
      </c>
      <c r="W60" s="43" t="s">
        <v>164</v>
      </c>
      <c r="X60" s="43" t="s">
        <v>116</v>
      </c>
    </row>
    <row r="61" spans="1:35" x14ac:dyDescent="0.3">
      <c r="A61" s="27" t="s">
        <v>464</v>
      </c>
      <c r="B61" s="30">
        <v>21003407</v>
      </c>
      <c r="C61" s="31">
        <v>92.53</v>
      </c>
      <c r="D61" s="35">
        <v>11.05</v>
      </c>
      <c r="E61" s="37">
        <v>6.476</v>
      </c>
      <c r="F61" s="37">
        <v>2.4060000000000001</v>
      </c>
      <c r="G61" s="35">
        <v>0.76</v>
      </c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14"/>
      <c r="Z61"/>
      <c r="AA61"/>
      <c r="AB61"/>
      <c r="AC61"/>
    </row>
    <row r="62" spans="1:35" x14ac:dyDescent="0.3">
      <c r="A62" s="205" t="s">
        <v>468</v>
      </c>
      <c r="B62" s="30">
        <v>21003712</v>
      </c>
      <c r="C62" s="31">
        <v>94.59</v>
      </c>
      <c r="D62" s="35">
        <v>35.01</v>
      </c>
      <c r="E62" s="37">
        <v>20.36</v>
      </c>
      <c r="F62" s="37">
        <v>8.8140000000000001</v>
      </c>
      <c r="G62" s="35">
        <v>3.6920000000000002</v>
      </c>
      <c r="H62" s="29"/>
      <c r="I62" s="29"/>
      <c r="J62" s="37">
        <v>1.8740000000000001</v>
      </c>
      <c r="K62" s="208">
        <v>1.617</v>
      </c>
      <c r="L62" s="29"/>
      <c r="M62" s="29"/>
      <c r="N62" s="29"/>
      <c r="O62" s="29"/>
      <c r="P62" s="29"/>
      <c r="Q62" s="29"/>
      <c r="R62" s="29"/>
      <c r="S62" s="29"/>
      <c r="T62" s="38">
        <v>2254</v>
      </c>
      <c r="U62" s="38">
        <v>23670</v>
      </c>
      <c r="V62" s="35">
        <v>92.16</v>
      </c>
      <c r="W62" s="34">
        <v>101.4</v>
      </c>
      <c r="X62" s="38">
        <v>1146</v>
      </c>
      <c r="Y62" s="14"/>
      <c r="Z62" s="14"/>
      <c r="AA62"/>
      <c r="AB62"/>
      <c r="AC62"/>
    </row>
    <row r="63" spans="1:35" x14ac:dyDescent="0.3">
      <c r="A63" s="27" t="s">
        <v>468</v>
      </c>
      <c r="B63" s="30">
        <v>21003463</v>
      </c>
      <c r="C63" s="31">
        <v>92.37</v>
      </c>
      <c r="D63" s="35">
        <v>33.799999999999997</v>
      </c>
      <c r="E63" s="37">
        <v>10.18</v>
      </c>
      <c r="F63" s="37">
        <v>5.9320000000000004</v>
      </c>
      <c r="G63" s="35">
        <v>13.06</v>
      </c>
      <c r="H63" s="37">
        <v>1.1859999999999999</v>
      </c>
      <c r="I63" s="35">
        <v>17.71</v>
      </c>
      <c r="J63" s="37">
        <v>0.98899999999999999</v>
      </c>
      <c r="K63" s="54">
        <v>0.86639999999999995</v>
      </c>
      <c r="L63" s="72">
        <v>8.5999999999999993E-2</v>
      </c>
      <c r="M63" s="35">
        <v>15.28</v>
      </c>
      <c r="N63" s="34">
        <v>161.9</v>
      </c>
      <c r="O63" s="35">
        <v>18.649999999999999</v>
      </c>
      <c r="P63" s="34">
        <v>119.3</v>
      </c>
      <c r="Q63" s="29"/>
      <c r="R63" s="54">
        <v>0.24199999999999999</v>
      </c>
      <c r="S63" s="37">
        <v>2.29</v>
      </c>
      <c r="T63" s="38">
        <v>1073</v>
      </c>
      <c r="U63" s="38">
        <v>23370</v>
      </c>
      <c r="V63" s="35"/>
      <c r="W63" s="34"/>
      <c r="X63" s="38">
        <v>1787</v>
      </c>
      <c r="Y63" s="14"/>
      <c r="Z63" s="14"/>
      <c r="AA63" s="14"/>
      <c r="AB63"/>
      <c r="AC63"/>
    </row>
    <row r="64" spans="1:35" x14ac:dyDescent="0.3">
      <c r="A64" s="205" t="s">
        <v>466</v>
      </c>
      <c r="B64" s="30">
        <v>21003712</v>
      </c>
      <c r="C64" s="31">
        <v>93.25</v>
      </c>
      <c r="D64" s="35">
        <v>24.63</v>
      </c>
      <c r="E64" s="37">
        <v>14.02</v>
      </c>
      <c r="F64" s="37">
        <v>6.7949999999999999</v>
      </c>
      <c r="G64" s="35">
        <v>2.5049999999999999</v>
      </c>
      <c r="H64" s="29"/>
      <c r="I64" s="29"/>
      <c r="J64" s="37">
        <v>1.286</v>
      </c>
      <c r="K64" s="54">
        <v>0.88449999999999995</v>
      </c>
      <c r="L64" s="29"/>
      <c r="M64" s="35">
        <v>29.35</v>
      </c>
      <c r="N64" s="34">
        <v>203</v>
      </c>
      <c r="O64" s="35">
        <v>49.51</v>
      </c>
      <c r="P64" s="34">
        <v>213</v>
      </c>
      <c r="Q64" s="54">
        <v>0.49509999999999998</v>
      </c>
      <c r="R64" s="29"/>
      <c r="S64" s="37">
        <v>3.3719999999999999</v>
      </c>
      <c r="T64" s="29"/>
      <c r="U64" s="38">
        <v>12710</v>
      </c>
      <c r="V64" s="202">
        <v>98.78</v>
      </c>
      <c r="W64" s="201">
        <v>108.7</v>
      </c>
      <c r="X64" s="38">
        <v>1039</v>
      </c>
      <c r="Y64" s="14"/>
      <c r="Z64" s="14"/>
      <c r="AA64" s="14"/>
      <c r="AB64"/>
      <c r="AC64"/>
    </row>
    <row r="65" spans="1:29" x14ac:dyDescent="0.3">
      <c r="A65" s="27" t="s">
        <v>466</v>
      </c>
      <c r="B65" s="30">
        <v>21003463</v>
      </c>
      <c r="C65" s="31">
        <v>91.71</v>
      </c>
      <c r="D65" s="35">
        <v>22.69</v>
      </c>
      <c r="E65" s="37">
        <v>6.2910000000000004</v>
      </c>
      <c r="F65" s="37">
        <v>5.2450000000000001</v>
      </c>
      <c r="G65" s="35">
        <v>5.7530000000000001</v>
      </c>
      <c r="H65" s="37">
        <v>2.4260000000000002</v>
      </c>
      <c r="I65" s="35">
        <v>36.36</v>
      </c>
      <c r="J65" s="37">
        <v>0.89900000000000002</v>
      </c>
      <c r="K65" s="54">
        <v>0.70450000000000002</v>
      </c>
      <c r="L65" s="29"/>
      <c r="M65" s="37">
        <v>9.9280000000000008</v>
      </c>
      <c r="N65" s="34">
        <v>168.9</v>
      </c>
      <c r="O65" s="35">
        <v>23.16</v>
      </c>
      <c r="P65" s="34">
        <v>131.30000000000001</v>
      </c>
      <c r="Q65" s="54">
        <v>0.39529999999999998</v>
      </c>
      <c r="R65" s="29"/>
      <c r="S65" s="37">
        <v>3.4489999999999998</v>
      </c>
      <c r="T65" s="29"/>
      <c r="U65" s="38">
        <v>9688</v>
      </c>
      <c r="V65" s="35"/>
      <c r="W65" s="34"/>
      <c r="X65" s="38">
        <v>1150</v>
      </c>
      <c r="Y65" s="14"/>
      <c r="Z65" s="14"/>
      <c r="AA65" s="14"/>
      <c r="AB65"/>
      <c r="AC65"/>
    </row>
    <row r="66" spans="1:29" x14ac:dyDescent="0.3">
      <c r="A66" s="55" t="s">
        <v>0</v>
      </c>
      <c r="B66" s="66"/>
      <c r="C66" s="47">
        <f t="shared" ref="C66:K66" si="15">MIN(C61:C65)</f>
        <v>91.71</v>
      </c>
      <c r="D66" s="47">
        <f t="shared" si="15"/>
        <v>11.05</v>
      </c>
      <c r="E66" s="187">
        <f t="shared" si="15"/>
        <v>6.2910000000000004</v>
      </c>
      <c r="F66" s="153">
        <f t="shared" si="15"/>
        <v>2.4060000000000001</v>
      </c>
      <c r="G66" s="160">
        <f t="shared" si="15"/>
        <v>0.76</v>
      </c>
      <c r="H66" s="153">
        <f t="shared" si="15"/>
        <v>1.1859999999999999</v>
      </c>
      <c r="I66" s="47">
        <f t="shared" si="15"/>
        <v>17.71</v>
      </c>
      <c r="J66" s="187">
        <f t="shared" si="15"/>
        <v>0.89900000000000002</v>
      </c>
      <c r="K66" s="167">
        <f t="shared" si="15"/>
        <v>0.70450000000000002</v>
      </c>
      <c r="L66" s="47"/>
      <c r="M66" s="47">
        <f>MIN(M61:M65)</f>
        <v>9.9280000000000008</v>
      </c>
      <c r="N66" s="156">
        <f>MIN(N61:N65)</f>
        <v>161.9</v>
      </c>
      <c r="O66" s="47">
        <f>MIN(O61:O65)</f>
        <v>18.649999999999999</v>
      </c>
      <c r="P66" s="156">
        <f>MIN(P61:P65)</f>
        <v>119.3</v>
      </c>
      <c r="Q66" s="167">
        <f>MIN(Q61:Q65)</f>
        <v>0.39529999999999998</v>
      </c>
      <c r="R66" s="47"/>
      <c r="S66" s="153">
        <f t="shared" ref="S66:X66" si="16">MIN(S61:S65)</f>
        <v>2.29</v>
      </c>
      <c r="T66" s="157">
        <f t="shared" si="16"/>
        <v>1073</v>
      </c>
      <c r="U66" s="157">
        <f t="shared" si="16"/>
        <v>9688</v>
      </c>
      <c r="V66" s="160">
        <f t="shared" si="16"/>
        <v>92.16</v>
      </c>
      <c r="W66" s="184">
        <f t="shared" si="16"/>
        <v>101.4</v>
      </c>
      <c r="X66" s="157">
        <f t="shared" si="16"/>
        <v>1039</v>
      </c>
      <c r="Y66"/>
      <c r="Z66"/>
      <c r="AA66"/>
      <c r="AB66"/>
      <c r="AC66"/>
    </row>
    <row r="67" spans="1:29" x14ac:dyDescent="0.3">
      <c r="A67" s="57" t="s">
        <v>1</v>
      </c>
      <c r="B67" s="67"/>
      <c r="C67" s="50">
        <f t="shared" ref="C67:K67" si="17">MAX(C61:C65)</f>
        <v>94.59</v>
      </c>
      <c r="D67" s="50">
        <f t="shared" si="17"/>
        <v>35.01</v>
      </c>
      <c r="E67" s="188">
        <f t="shared" si="17"/>
        <v>20.36</v>
      </c>
      <c r="F67" s="154">
        <f t="shared" si="17"/>
        <v>8.8140000000000001</v>
      </c>
      <c r="G67" s="170">
        <f t="shared" si="17"/>
        <v>13.06</v>
      </c>
      <c r="H67" s="154">
        <f t="shared" si="17"/>
        <v>2.4260000000000002</v>
      </c>
      <c r="I67" s="50">
        <f t="shared" si="17"/>
        <v>36.36</v>
      </c>
      <c r="J67" s="188">
        <f t="shared" si="17"/>
        <v>1.8740000000000001</v>
      </c>
      <c r="K67" s="168">
        <f t="shared" si="17"/>
        <v>1.617</v>
      </c>
      <c r="L67" s="50"/>
      <c r="M67" s="50">
        <f>MAX(M61:M65)</f>
        <v>29.35</v>
      </c>
      <c r="N67" s="150">
        <f>MAX(N61:N65)</f>
        <v>203</v>
      </c>
      <c r="O67" s="50">
        <f>MAX(O61:O65)</f>
        <v>49.51</v>
      </c>
      <c r="P67" s="150">
        <f>MAX(P61:P65)</f>
        <v>213</v>
      </c>
      <c r="Q67" s="168">
        <f>MAX(Q61:Q65)</f>
        <v>0.49509999999999998</v>
      </c>
      <c r="R67" s="50"/>
      <c r="S67" s="154">
        <f t="shared" ref="S67:X67" si="18">MAX(S61:S65)</f>
        <v>3.4489999999999998</v>
      </c>
      <c r="T67" s="151">
        <f t="shared" si="18"/>
        <v>2254</v>
      </c>
      <c r="U67" s="151">
        <f t="shared" si="18"/>
        <v>23670</v>
      </c>
      <c r="V67" s="170">
        <f t="shared" si="18"/>
        <v>98.78</v>
      </c>
      <c r="W67" s="185">
        <f t="shared" si="18"/>
        <v>108.7</v>
      </c>
      <c r="X67" s="151">
        <f t="shared" si="18"/>
        <v>1787</v>
      </c>
      <c r="Y67"/>
      <c r="Z67"/>
      <c r="AA67"/>
      <c r="AB67"/>
      <c r="AC67"/>
    </row>
    <row r="68" spans="1:29" ht="15" thickBot="1" x14ac:dyDescent="0.35">
      <c r="A68" s="59" t="s">
        <v>2</v>
      </c>
      <c r="B68" s="68"/>
      <c r="C68" s="53">
        <f t="shared" ref="C68:K68" si="19">MEDIAN(C61:C65)</f>
        <v>92.53</v>
      </c>
      <c r="D68" s="53">
        <f t="shared" si="19"/>
        <v>24.63</v>
      </c>
      <c r="E68" s="189">
        <f t="shared" si="19"/>
        <v>10.18</v>
      </c>
      <c r="F68" s="155">
        <f t="shared" si="19"/>
        <v>5.9320000000000004</v>
      </c>
      <c r="G68" s="161">
        <f t="shared" si="19"/>
        <v>3.6920000000000002</v>
      </c>
      <c r="H68" s="155">
        <f t="shared" si="19"/>
        <v>1.806</v>
      </c>
      <c r="I68" s="53">
        <f t="shared" si="19"/>
        <v>27.035</v>
      </c>
      <c r="J68" s="189">
        <f t="shared" si="19"/>
        <v>1.1375</v>
      </c>
      <c r="K68" s="169">
        <f t="shared" si="19"/>
        <v>0.87544999999999995</v>
      </c>
      <c r="L68" s="53"/>
      <c r="M68" s="53">
        <f>MEDIAN(M61:M65)</f>
        <v>15.28</v>
      </c>
      <c r="N68" s="152">
        <f>MEDIAN(N61:N65)</f>
        <v>168.9</v>
      </c>
      <c r="O68" s="53">
        <f>MEDIAN(O61:O65)</f>
        <v>23.16</v>
      </c>
      <c r="P68" s="152">
        <f>MEDIAN(P61:P65)</f>
        <v>131.30000000000001</v>
      </c>
      <c r="Q68" s="169">
        <f>MEDIAN(Q61:Q65)</f>
        <v>0.44519999999999998</v>
      </c>
      <c r="R68" s="53"/>
      <c r="S68" s="155">
        <f t="shared" ref="S68:X68" si="20">MEDIAN(S61:S65)</f>
        <v>3.3719999999999999</v>
      </c>
      <c r="T68" s="158">
        <f t="shared" si="20"/>
        <v>1663.5</v>
      </c>
      <c r="U68" s="158">
        <f t="shared" si="20"/>
        <v>18040</v>
      </c>
      <c r="V68" s="161">
        <f t="shared" si="20"/>
        <v>95.47</v>
      </c>
      <c r="W68" s="186">
        <f t="shared" si="20"/>
        <v>105.05000000000001</v>
      </c>
      <c r="X68" s="158">
        <f t="shared" si="20"/>
        <v>1148</v>
      </c>
      <c r="Y68"/>
      <c r="Z68"/>
      <c r="AA68"/>
      <c r="AB68"/>
      <c r="AC68"/>
    </row>
    <row r="69" spans="1:29" x14ac:dyDescent="0.3">
      <c r="C69" s="12"/>
      <c r="D69" s="12"/>
      <c r="E69" s="12"/>
      <c r="F69" s="12"/>
      <c r="G69" s="12"/>
      <c r="H69" s="23"/>
      <c r="I69" s="23"/>
      <c r="J69" s="23"/>
      <c r="M69" s="12"/>
      <c r="N69" s="12"/>
      <c r="O69" s="12"/>
    </row>
    <row r="70" spans="1:29" ht="15" thickBot="1" x14ac:dyDescent="0.35">
      <c r="C70" s="12"/>
      <c r="D70" s="12"/>
      <c r="E70" s="12"/>
      <c r="F70" s="12"/>
      <c r="G70" s="12"/>
      <c r="H70" s="23"/>
      <c r="I70" s="23"/>
      <c r="J70" s="23"/>
      <c r="M70" s="12"/>
      <c r="N70" s="12"/>
      <c r="O70" s="12"/>
    </row>
    <row r="71" spans="1:29" ht="60" customHeight="1" x14ac:dyDescent="0.3">
      <c r="A71" s="65" t="s">
        <v>7</v>
      </c>
      <c r="B71" s="42" t="s">
        <v>3</v>
      </c>
      <c r="C71" s="43" t="s">
        <v>39</v>
      </c>
      <c r="D71" s="43" t="s">
        <v>37</v>
      </c>
      <c r="E71" s="43" t="s">
        <v>38</v>
      </c>
      <c r="F71" s="43" t="s">
        <v>40</v>
      </c>
      <c r="G71" s="43" t="s">
        <v>115</v>
      </c>
      <c r="H71" s="43" t="s">
        <v>41</v>
      </c>
      <c r="I71" s="43" t="s">
        <v>50</v>
      </c>
      <c r="J71" s="43" t="s">
        <v>76</v>
      </c>
      <c r="K71" s="43" t="s">
        <v>164</v>
      </c>
      <c r="L71" s="43" t="s">
        <v>116</v>
      </c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</row>
    <row r="72" spans="1:29" x14ac:dyDescent="0.3">
      <c r="A72" s="27" t="s">
        <v>471</v>
      </c>
      <c r="B72" s="30">
        <v>21003873</v>
      </c>
      <c r="C72" s="31">
        <v>96.22</v>
      </c>
      <c r="D72" s="30">
        <v>3890</v>
      </c>
      <c r="E72" s="30">
        <v>17100</v>
      </c>
      <c r="F72" s="30">
        <v>5560</v>
      </c>
      <c r="G72" s="38">
        <v>17890</v>
      </c>
      <c r="H72" s="36"/>
      <c r="I72" s="38">
        <v>1086000</v>
      </c>
      <c r="J72" s="38">
        <v>7878</v>
      </c>
      <c r="K72" s="38">
        <v>8666</v>
      </c>
      <c r="L72" s="38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</row>
    <row r="73" spans="1:29" x14ac:dyDescent="0.3">
      <c r="A73" s="205" t="s">
        <v>471</v>
      </c>
      <c r="B73" s="30">
        <v>21003672</v>
      </c>
      <c r="C73" s="31">
        <v>96.51</v>
      </c>
      <c r="D73" s="30">
        <v>6819</v>
      </c>
      <c r="E73" s="30">
        <v>32310</v>
      </c>
      <c r="F73" s="225">
        <v>22900</v>
      </c>
      <c r="G73" s="38">
        <v>44560</v>
      </c>
      <c r="H73" s="34">
        <v>125.3</v>
      </c>
      <c r="I73" s="38">
        <v>2070000</v>
      </c>
      <c r="J73" s="38">
        <v>4585</v>
      </c>
      <c r="K73" s="38">
        <v>5044</v>
      </c>
      <c r="L73" s="38">
        <v>274300</v>
      </c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</row>
    <row r="74" spans="1:29" x14ac:dyDescent="0.3">
      <c r="A74" s="55" t="s">
        <v>0</v>
      </c>
      <c r="B74" s="66"/>
      <c r="C74" s="47">
        <f>MIN(C72:C73)</f>
        <v>96.22</v>
      </c>
      <c r="D74" s="157">
        <f>MIN(D72:D73)</f>
        <v>3890</v>
      </c>
      <c r="E74" s="157">
        <f>MIN(E72:E73)</f>
        <v>17100</v>
      </c>
      <c r="F74" s="157">
        <f>MIN(F72:F73)</f>
        <v>5560</v>
      </c>
      <c r="G74" s="157">
        <f>MIN(G72:G73)</f>
        <v>17890</v>
      </c>
      <c r="H74" s="47"/>
      <c r="I74" s="157">
        <f>MIN(I72:I73)</f>
        <v>1086000</v>
      </c>
      <c r="J74" s="157">
        <f>MIN(J72:J73)</f>
        <v>4585</v>
      </c>
      <c r="K74" s="157">
        <f>MIN(K72:K73)</f>
        <v>5044</v>
      </c>
      <c r="L74" s="157">
        <f>MIN(L72:L73)</f>
        <v>274300</v>
      </c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</row>
    <row r="75" spans="1:29" x14ac:dyDescent="0.3">
      <c r="A75" s="57" t="s">
        <v>1</v>
      </c>
      <c r="B75" s="67"/>
      <c r="C75" s="50">
        <f>MAX(C72:C73)</f>
        <v>96.51</v>
      </c>
      <c r="D75" s="151">
        <f>MAX(D72:D73)</f>
        <v>6819</v>
      </c>
      <c r="E75" s="151">
        <f>MAX(E72:E73)</f>
        <v>32310</v>
      </c>
      <c r="F75" s="151">
        <f>MAX(F72:F73)</f>
        <v>22900</v>
      </c>
      <c r="G75" s="151">
        <f>MAX(G72:G73)</f>
        <v>44560</v>
      </c>
      <c r="H75" s="50"/>
      <c r="I75" s="151">
        <f>MAX(I72:I73)</f>
        <v>2070000</v>
      </c>
      <c r="J75" s="151">
        <f>MAX(J72:J73)</f>
        <v>7878</v>
      </c>
      <c r="K75" s="151">
        <f>MAX(K72:K73)</f>
        <v>8666</v>
      </c>
      <c r="L75" s="151">
        <f>MAX(L72:L73)</f>
        <v>274300</v>
      </c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</row>
    <row r="76" spans="1:29" ht="15" thickBot="1" x14ac:dyDescent="0.35">
      <c r="A76" s="59" t="s">
        <v>2</v>
      </c>
      <c r="B76" s="68"/>
      <c r="C76" s="53">
        <f>MEDIAN(C72:C73)</f>
        <v>96.365000000000009</v>
      </c>
      <c r="D76" s="158">
        <f>MEDIAN(D72:D73)</f>
        <v>5354.5</v>
      </c>
      <c r="E76" s="158">
        <f>MEDIAN(E72:E73)</f>
        <v>24705</v>
      </c>
      <c r="F76" s="158">
        <f>MEDIAN(F72:F73)</f>
        <v>14230</v>
      </c>
      <c r="G76" s="158">
        <f>MEDIAN(G72:G73)</f>
        <v>31225</v>
      </c>
      <c r="H76" s="53"/>
      <c r="I76" s="158">
        <f>MEDIAN(I72:I73)</f>
        <v>1578000</v>
      </c>
      <c r="J76" s="158">
        <f>MEDIAN(J72:J73)</f>
        <v>6231.5</v>
      </c>
      <c r="K76" s="158">
        <f>MEDIAN(K72:K73)</f>
        <v>6855</v>
      </c>
      <c r="L76" s="158">
        <f>MEDIAN(L72:L73)</f>
        <v>274300</v>
      </c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</row>
    <row r="77" spans="1:29" x14ac:dyDescent="0.3">
      <c r="C77" s="12"/>
      <c r="D77" s="12"/>
      <c r="E77" s="12"/>
      <c r="F77" s="12"/>
      <c r="G77" s="23"/>
      <c r="H77" s="23"/>
      <c r="I77" s="23"/>
      <c r="L77" s="12"/>
      <c r="M77" s="12"/>
      <c r="U77"/>
      <c r="V77"/>
      <c r="W77"/>
      <c r="X77"/>
      <c r="Y77"/>
      <c r="Z77"/>
      <c r="AA77"/>
      <c r="AB77"/>
      <c r="AC77"/>
    </row>
    <row r="78" spans="1:29" ht="15" thickBot="1" x14ac:dyDescent="0.35">
      <c r="C78" s="12"/>
      <c r="D78" s="12"/>
      <c r="E78" s="12"/>
      <c r="F78" s="12"/>
      <c r="G78" s="23"/>
      <c r="H78" s="23"/>
      <c r="K78" s="12"/>
      <c r="L78" s="12"/>
      <c r="AA78"/>
      <c r="AB78"/>
      <c r="AC78"/>
    </row>
    <row r="79" spans="1:29" ht="60" customHeight="1" x14ac:dyDescent="0.3">
      <c r="A79" s="65" t="s">
        <v>75</v>
      </c>
      <c r="B79" s="42" t="s">
        <v>3</v>
      </c>
      <c r="C79" s="43" t="s">
        <v>55</v>
      </c>
      <c r="D79" s="44" t="s">
        <v>56</v>
      </c>
      <c r="E79" s="43" t="s">
        <v>114</v>
      </c>
      <c r="F79" s="43" t="s">
        <v>58</v>
      </c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</row>
    <row r="80" spans="1:29" x14ac:dyDescent="0.3">
      <c r="A80" s="27" t="s">
        <v>503</v>
      </c>
      <c r="B80" s="30">
        <v>21004129</v>
      </c>
      <c r="C80" s="31">
        <v>90.42</v>
      </c>
      <c r="D80" s="31">
        <v>30.71</v>
      </c>
      <c r="E80" s="31">
        <v>11.84</v>
      </c>
      <c r="F80" s="32">
        <v>11.52</v>
      </c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</row>
    <row r="81" spans="1:29" x14ac:dyDescent="0.3">
      <c r="A81" s="27" t="s">
        <v>502</v>
      </c>
      <c r="B81" s="30">
        <v>21004390</v>
      </c>
      <c r="C81" s="31">
        <v>87.74</v>
      </c>
      <c r="D81" s="31">
        <v>33.35</v>
      </c>
      <c r="E81" s="32"/>
      <c r="F81" s="28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</row>
    <row r="82" spans="1:29" x14ac:dyDescent="0.3">
      <c r="A82" s="27" t="s">
        <v>502</v>
      </c>
      <c r="B82" s="30">
        <v>21004087</v>
      </c>
      <c r="C82" s="31">
        <v>92.36</v>
      </c>
      <c r="D82" s="31">
        <v>34.07</v>
      </c>
      <c r="E82" s="32"/>
      <c r="F82" s="28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</row>
    <row r="83" spans="1:29" x14ac:dyDescent="0.3">
      <c r="A83" s="27" t="s">
        <v>504</v>
      </c>
      <c r="B83" s="30">
        <v>21003952</v>
      </c>
      <c r="C83" s="31">
        <v>89.07</v>
      </c>
      <c r="D83" s="31">
        <v>43.64</v>
      </c>
      <c r="E83" s="32"/>
      <c r="F83" s="28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</row>
    <row r="84" spans="1:29" x14ac:dyDescent="0.3">
      <c r="A84" s="27" t="s">
        <v>504</v>
      </c>
      <c r="B84" s="30">
        <v>21003607</v>
      </c>
      <c r="C84" s="31">
        <v>88.45</v>
      </c>
      <c r="D84" s="31">
        <v>43.29</v>
      </c>
      <c r="E84" s="32"/>
      <c r="F84" s="32">
        <v>6.3620000000000001</v>
      </c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</row>
    <row r="85" spans="1:29" x14ac:dyDescent="0.3">
      <c r="A85" s="55" t="s">
        <v>0</v>
      </c>
      <c r="B85" s="66"/>
      <c r="C85" s="47">
        <f>MIN(C80:C84)</f>
        <v>87.74</v>
      </c>
      <c r="D85" s="47">
        <f>MIN(D80:D84)</f>
        <v>30.71</v>
      </c>
      <c r="E85" s="153"/>
      <c r="F85" s="153">
        <f>MIN(F80:F84)</f>
        <v>6.3620000000000001</v>
      </c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</row>
    <row r="86" spans="1:29" x14ac:dyDescent="0.3">
      <c r="A86" s="57" t="s">
        <v>1</v>
      </c>
      <c r="B86" s="67"/>
      <c r="C86" s="50">
        <f>MAX(C80:C84)</f>
        <v>92.36</v>
      </c>
      <c r="D86" s="50">
        <f>MAX(D80:D84)</f>
        <v>43.64</v>
      </c>
      <c r="E86" s="154"/>
      <c r="F86" s="154">
        <f>MAX(F80:F84)</f>
        <v>11.52</v>
      </c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</row>
    <row r="87" spans="1:29" ht="15" thickBot="1" x14ac:dyDescent="0.35">
      <c r="A87" s="59" t="s">
        <v>2</v>
      </c>
      <c r="B87" s="68"/>
      <c r="C87" s="53">
        <f>MEDIAN(C80:C84)</f>
        <v>89.07</v>
      </c>
      <c r="D87" s="53">
        <f>MEDIAN(D80:D84)</f>
        <v>34.07</v>
      </c>
      <c r="E87" s="155"/>
      <c r="F87" s="155">
        <f>MEDIAN(F80:F84)</f>
        <v>8.9409999999999989</v>
      </c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</row>
    <row r="89" spans="1:29" x14ac:dyDescent="0.3">
      <c r="A89" s="13" t="s">
        <v>33</v>
      </c>
    </row>
    <row r="90" spans="1:29" x14ac:dyDescent="0.3">
      <c r="A90" t="s">
        <v>34</v>
      </c>
    </row>
  </sheetData>
  <sheetProtection algorithmName="SHA-512" hashValue="fWmZYzjDwj3Ao4cQKmvc562QsUCeau75MYElP2r6xEnro6sgNPX8JPQjcLHt4PZu8Zv7/C2zEBdqJ3T4vB3q2w==" saltValue="n3KuycPPXE9JrFGrm+cF8w==" spinCount="100000" sheet="1" objects="1" scenarios="1"/>
  <sortState ref="A80:AM84">
    <sortCondition ref="A80:A84"/>
  </sortState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Y119"/>
  <sheetViews>
    <sheetView showGridLines="0" zoomScale="80" zoomScaleNormal="80" workbookViewId="0">
      <selection activeCell="DN53" sqref="DN53"/>
    </sheetView>
  </sheetViews>
  <sheetFormatPr defaultRowHeight="14.4" x14ac:dyDescent="0.3"/>
  <cols>
    <col min="1" max="1" width="75.6640625" customWidth="1"/>
    <col min="2" max="9" width="15.6640625" style="2" customWidth="1"/>
    <col min="10" max="10" width="15.88671875" style="2" customWidth="1"/>
    <col min="11" max="23" width="15.6640625" style="2" customWidth="1"/>
    <col min="24" max="24" width="17.5546875" style="2" customWidth="1"/>
    <col min="25" max="29" width="15.6640625" style="2" customWidth="1"/>
    <col min="30" max="30" width="18.109375" style="2" customWidth="1"/>
    <col min="31" max="64" width="15.6640625" style="2" customWidth="1"/>
    <col min="65" max="233" width="15.6640625" customWidth="1"/>
  </cols>
  <sheetData>
    <row r="1" spans="1:64" ht="120" customHeight="1" x14ac:dyDescent="0.3">
      <c r="B1" s="176" t="s">
        <v>374</v>
      </c>
    </row>
    <row r="2" spans="1:64" ht="15.6" x14ac:dyDescent="0.35">
      <c r="A2" s="9" t="s">
        <v>30</v>
      </c>
      <c r="BL2"/>
    </row>
    <row r="3" spans="1:64" ht="15" thickBot="1" x14ac:dyDescent="0.35">
      <c r="BL3"/>
    </row>
    <row r="4" spans="1:64" s="3" customFormat="1" ht="60" customHeight="1" x14ac:dyDescent="0.3">
      <c r="A4" s="41" t="s">
        <v>6</v>
      </c>
      <c r="B4" s="42" t="s">
        <v>3</v>
      </c>
      <c r="C4" s="43" t="s">
        <v>39</v>
      </c>
      <c r="D4" s="43" t="s">
        <v>37</v>
      </c>
      <c r="E4" s="43" t="s">
        <v>38</v>
      </c>
      <c r="F4" s="43" t="s">
        <v>40</v>
      </c>
      <c r="G4" s="43" t="s">
        <v>115</v>
      </c>
      <c r="H4" s="43" t="s">
        <v>41</v>
      </c>
      <c r="I4" s="43" t="s">
        <v>162</v>
      </c>
      <c r="J4" s="43" t="s">
        <v>50</v>
      </c>
      <c r="K4" s="43" t="s">
        <v>116</v>
      </c>
      <c r="L4" s="43" t="s">
        <v>117</v>
      </c>
      <c r="M4" s="43" t="s">
        <v>118</v>
      </c>
      <c r="N4" s="43" t="s">
        <v>42</v>
      </c>
      <c r="O4" s="43" t="s">
        <v>43</v>
      </c>
      <c r="P4" s="43" t="s">
        <v>44</v>
      </c>
      <c r="Q4" s="43" t="s">
        <v>45</v>
      </c>
      <c r="R4" s="43" t="s">
        <v>46</v>
      </c>
      <c r="S4" s="43" t="s">
        <v>47</v>
      </c>
      <c r="T4" s="43" t="s">
        <v>48</v>
      </c>
      <c r="U4" s="43" t="s">
        <v>49</v>
      </c>
      <c r="V4" s="43" t="s">
        <v>391</v>
      </c>
      <c r="W4" s="43" t="s">
        <v>165</v>
      </c>
    </row>
    <row r="5" spans="1:64" x14ac:dyDescent="0.3">
      <c r="A5" s="27" t="s">
        <v>381</v>
      </c>
      <c r="B5" s="30">
        <v>21003065</v>
      </c>
      <c r="C5" s="35">
        <v>89.07</v>
      </c>
      <c r="D5" s="30"/>
      <c r="E5" s="36"/>
      <c r="F5" s="36"/>
      <c r="G5" s="72"/>
      <c r="H5" s="36"/>
      <c r="I5" s="32"/>
      <c r="J5" s="31"/>
      <c r="K5" s="36"/>
      <c r="L5" s="29" t="s">
        <v>385</v>
      </c>
      <c r="M5" s="29" t="s">
        <v>386</v>
      </c>
      <c r="N5" s="29" t="s">
        <v>387</v>
      </c>
      <c r="O5" s="29" t="s">
        <v>388</v>
      </c>
      <c r="P5" s="29" t="s">
        <v>387</v>
      </c>
      <c r="Q5" s="29" t="s">
        <v>389</v>
      </c>
      <c r="R5" s="29" t="s">
        <v>387</v>
      </c>
      <c r="S5" s="29" t="s">
        <v>387</v>
      </c>
      <c r="T5" s="29" t="s">
        <v>389</v>
      </c>
      <c r="U5" s="29" t="s">
        <v>388</v>
      </c>
      <c r="V5" s="33"/>
      <c r="W5" s="132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</row>
    <row r="6" spans="1:64" x14ac:dyDescent="0.3">
      <c r="A6" s="27" t="s">
        <v>381</v>
      </c>
      <c r="B6" s="30">
        <v>21003641</v>
      </c>
      <c r="C6" s="35">
        <v>87.9</v>
      </c>
      <c r="D6" s="28"/>
      <c r="E6" s="54"/>
      <c r="F6" s="29"/>
      <c r="G6" s="29"/>
      <c r="H6" s="29"/>
      <c r="I6" s="32"/>
      <c r="J6" s="31"/>
      <c r="K6" s="36"/>
      <c r="L6" s="29" t="s">
        <v>385</v>
      </c>
      <c r="M6" s="29" t="s">
        <v>386</v>
      </c>
      <c r="N6" s="29" t="s">
        <v>387</v>
      </c>
      <c r="O6" s="29" t="s">
        <v>388</v>
      </c>
      <c r="P6" s="29" t="s">
        <v>387</v>
      </c>
      <c r="Q6" s="54">
        <v>0.21779999999999999</v>
      </c>
      <c r="R6" s="29" t="s">
        <v>387</v>
      </c>
      <c r="S6" s="29" t="s">
        <v>387</v>
      </c>
      <c r="T6" s="29" t="s">
        <v>389</v>
      </c>
      <c r="U6" s="29" t="s">
        <v>388</v>
      </c>
      <c r="V6" s="28"/>
      <c r="W6" s="28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</row>
    <row r="7" spans="1:64" x14ac:dyDescent="0.3">
      <c r="A7" s="27" t="s">
        <v>381</v>
      </c>
      <c r="B7" s="30">
        <v>21003902</v>
      </c>
      <c r="C7" s="35">
        <v>87.35</v>
      </c>
      <c r="D7" s="39"/>
      <c r="E7" s="36"/>
      <c r="F7" s="36"/>
      <c r="G7" s="72"/>
      <c r="H7" s="36"/>
      <c r="I7" s="32"/>
      <c r="J7" s="31"/>
      <c r="K7" s="36"/>
      <c r="L7" s="29" t="s">
        <v>385</v>
      </c>
      <c r="M7" s="29" t="s">
        <v>386</v>
      </c>
      <c r="N7" s="29" t="s">
        <v>387</v>
      </c>
      <c r="O7" s="29" t="s">
        <v>388</v>
      </c>
      <c r="P7" s="29" t="s">
        <v>387</v>
      </c>
      <c r="Q7" s="54">
        <v>0.1956</v>
      </c>
      <c r="R7" s="29" t="s">
        <v>387</v>
      </c>
      <c r="S7" s="29" t="s">
        <v>387</v>
      </c>
      <c r="T7" s="29" t="s">
        <v>389</v>
      </c>
      <c r="U7" s="29" t="s">
        <v>388</v>
      </c>
      <c r="V7" s="28"/>
      <c r="W7" s="132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</row>
    <row r="8" spans="1:64" x14ac:dyDescent="0.3">
      <c r="A8" s="27" t="s">
        <v>390</v>
      </c>
      <c r="B8" s="30">
        <v>21003641</v>
      </c>
      <c r="C8" s="35">
        <v>87.71</v>
      </c>
      <c r="D8" s="31">
        <v>14.14</v>
      </c>
      <c r="E8" s="34">
        <v>107.1</v>
      </c>
      <c r="F8" s="35">
        <v>121.4</v>
      </c>
      <c r="G8" s="34">
        <v>318.89999999999998</v>
      </c>
      <c r="H8" s="54">
        <v>0.40110000000000001</v>
      </c>
      <c r="I8" s="32">
        <v>0.88919999999999999</v>
      </c>
      <c r="J8" s="30">
        <v>7198</v>
      </c>
      <c r="K8" s="38">
        <v>1556</v>
      </c>
      <c r="L8" s="29"/>
      <c r="M8" s="29"/>
      <c r="N8" s="29"/>
      <c r="O8" s="29"/>
      <c r="P8" s="29"/>
      <c r="Q8" s="38"/>
      <c r="R8" s="29"/>
      <c r="S8" s="29"/>
      <c r="T8" s="29"/>
      <c r="U8" s="29"/>
      <c r="V8" s="28"/>
      <c r="W8" s="132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</row>
    <row r="9" spans="1:64" x14ac:dyDescent="0.3">
      <c r="A9" s="27" t="s">
        <v>377</v>
      </c>
      <c r="B9" s="30">
        <v>21003671</v>
      </c>
      <c r="C9" s="35">
        <v>87.32</v>
      </c>
      <c r="D9" s="28"/>
      <c r="E9" s="29"/>
      <c r="F9" s="29"/>
      <c r="G9" s="72"/>
      <c r="H9" s="29"/>
      <c r="I9" s="32"/>
      <c r="J9" s="31"/>
      <c r="K9" s="36"/>
      <c r="L9" s="29" t="s">
        <v>385</v>
      </c>
      <c r="M9" s="29" t="s">
        <v>386</v>
      </c>
      <c r="N9" s="29" t="s">
        <v>387</v>
      </c>
      <c r="O9" s="29" t="s">
        <v>388</v>
      </c>
      <c r="P9" s="37">
        <v>3.4689999999999999</v>
      </c>
      <c r="Q9" s="29" t="s">
        <v>389</v>
      </c>
      <c r="R9" s="29" t="s">
        <v>387</v>
      </c>
      <c r="S9" s="29" t="s">
        <v>387</v>
      </c>
      <c r="T9" s="29" t="s">
        <v>389</v>
      </c>
      <c r="U9" s="29" t="s">
        <v>388</v>
      </c>
      <c r="V9" s="28"/>
      <c r="W9" s="28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</row>
    <row r="10" spans="1:64" x14ac:dyDescent="0.3">
      <c r="A10" s="27" t="s">
        <v>377</v>
      </c>
      <c r="B10" s="30">
        <v>21003671</v>
      </c>
      <c r="C10" s="35">
        <v>87.46</v>
      </c>
      <c r="D10" s="28"/>
      <c r="E10" s="29"/>
      <c r="F10" s="29"/>
      <c r="G10" s="72"/>
      <c r="H10" s="29"/>
      <c r="I10" s="32"/>
      <c r="J10" s="31"/>
      <c r="K10" s="36"/>
      <c r="L10" s="29" t="s">
        <v>385</v>
      </c>
      <c r="M10" s="29" t="s">
        <v>386</v>
      </c>
      <c r="N10" s="29" t="s">
        <v>387</v>
      </c>
      <c r="O10" s="29" t="s">
        <v>388</v>
      </c>
      <c r="P10" s="37">
        <v>1.706</v>
      </c>
      <c r="Q10" s="29" t="s">
        <v>389</v>
      </c>
      <c r="R10" s="29" t="s">
        <v>387</v>
      </c>
      <c r="S10" s="29" t="s">
        <v>387</v>
      </c>
      <c r="T10" s="29" t="s">
        <v>389</v>
      </c>
      <c r="U10" s="29" t="s">
        <v>388</v>
      </c>
      <c r="V10" s="28"/>
      <c r="W10" s="28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</row>
    <row r="11" spans="1:64" x14ac:dyDescent="0.3">
      <c r="A11" s="27" t="s">
        <v>377</v>
      </c>
      <c r="B11" s="30">
        <v>21003672</v>
      </c>
      <c r="C11" s="35">
        <v>88.69</v>
      </c>
      <c r="D11" s="31">
        <v>27.67</v>
      </c>
      <c r="E11" s="34">
        <v>133.19999999999999</v>
      </c>
      <c r="F11" s="35">
        <v>99.64</v>
      </c>
      <c r="G11" s="34">
        <v>297.60000000000002</v>
      </c>
      <c r="H11" s="54">
        <v>0.22700000000000001</v>
      </c>
      <c r="I11" s="32">
        <v>1.651</v>
      </c>
      <c r="J11" s="30">
        <v>10790</v>
      </c>
      <c r="K11" s="38">
        <v>1479</v>
      </c>
      <c r="L11" s="36"/>
      <c r="M11" s="36"/>
      <c r="N11" s="38"/>
      <c r="O11" s="29"/>
      <c r="P11" s="29"/>
      <c r="Q11" s="29"/>
      <c r="R11" s="29"/>
      <c r="S11" s="29"/>
      <c r="T11" s="29"/>
      <c r="U11" s="29"/>
      <c r="V11" s="33"/>
      <c r="W11" s="33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</row>
    <row r="12" spans="1:64" x14ac:dyDescent="0.3">
      <c r="A12" s="27" t="s">
        <v>377</v>
      </c>
      <c r="B12" s="30">
        <v>21003902</v>
      </c>
      <c r="C12" s="54"/>
      <c r="D12" s="39"/>
      <c r="E12" s="36"/>
      <c r="F12" s="36"/>
      <c r="G12" s="72"/>
      <c r="H12" s="36"/>
      <c r="I12" s="32"/>
      <c r="J12" s="31"/>
      <c r="K12" s="36"/>
      <c r="L12" s="36"/>
      <c r="M12" s="36"/>
      <c r="N12" s="36"/>
      <c r="O12" s="36"/>
      <c r="P12" s="29"/>
      <c r="Q12" s="35"/>
      <c r="R12" s="54"/>
      <c r="S12" s="36"/>
      <c r="T12" s="36"/>
      <c r="U12" s="36"/>
      <c r="V12" s="32">
        <v>1.1379999999999999</v>
      </c>
      <c r="W12" s="32">
        <v>0.73099999999999998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</row>
    <row r="13" spans="1:64" x14ac:dyDescent="0.3">
      <c r="A13" s="27" t="s">
        <v>377</v>
      </c>
      <c r="B13" s="30">
        <v>21003902</v>
      </c>
      <c r="C13" s="54"/>
      <c r="D13" s="40"/>
      <c r="E13" s="38"/>
      <c r="F13" s="36"/>
      <c r="G13" s="72"/>
      <c r="H13" s="36"/>
      <c r="I13" s="32"/>
      <c r="J13" s="31"/>
      <c r="K13" s="36"/>
      <c r="L13" s="36"/>
      <c r="M13" s="36"/>
      <c r="N13" s="36"/>
      <c r="O13" s="37"/>
      <c r="P13" s="29"/>
      <c r="Q13" s="36"/>
      <c r="R13" s="36"/>
      <c r="S13" s="36"/>
      <c r="T13" s="36"/>
      <c r="U13" s="36"/>
      <c r="V13" s="32">
        <v>0.60099999999999998</v>
      </c>
      <c r="W13" s="32">
        <v>0.13400000000000001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</row>
    <row r="14" spans="1:64" x14ac:dyDescent="0.3">
      <c r="A14" s="27" t="s">
        <v>378</v>
      </c>
      <c r="B14" s="30">
        <v>21003064</v>
      </c>
      <c r="C14" s="35">
        <v>87.11</v>
      </c>
      <c r="D14" s="31">
        <v>8.17</v>
      </c>
      <c r="E14" s="34">
        <v>71.33</v>
      </c>
      <c r="F14" s="35">
        <v>55.53</v>
      </c>
      <c r="G14" s="34">
        <v>183.7</v>
      </c>
      <c r="H14" s="54">
        <v>0.3493</v>
      </c>
      <c r="I14" s="32">
        <v>1.02</v>
      </c>
      <c r="J14" s="30">
        <v>4348</v>
      </c>
      <c r="K14" s="29" t="s">
        <v>384</v>
      </c>
      <c r="L14" s="36"/>
      <c r="M14" s="36"/>
      <c r="N14" s="38"/>
      <c r="O14" s="36"/>
      <c r="P14" s="29"/>
      <c r="Q14" s="36"/>
      <c r="R14" s="36"/>
      <c r="S14" s="36"/>
      <c r="T14" s="36"/>
      <c r="U14" s="36"/>
      <c r="V14" s="33"/>
      <c r="W14" s="33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</row>
    <row r="15" spans="1:64" x14ac:dyDescent="0.3">
      <c r="A15" s="205" t="s">
        <v>380</v>
      </c>
      <c r="B15" s="30">
        <v>21003652</v>
      </c>
      <c r="C15" s="35">
        <v>87.51</v>
      </c>
      <c r="D15" s="31">
        <v>15.9</v>
      </c>
      <c r="E15" s="34">
        <v>135.80000000000001</v>
      </c>
      <c r="F15" s="35">
        <v>66.88</v>
      </c>
      <c r="G15" s="34">
        <v>162.6</v>
      </c>
      <c r="H15" s="54">
        <v>0.161</v>
      </c>
      <c r="I15" s="206">
        <v>0.40410000000000001</v>
      </c>
      <c r="J15" s="30">
        <v>4155</v>
      </c>
      <c r="K15" s="38">
        <v>1779</v>
      </c>
      <c r="L15" s="37"/>
      <c r="M15" s="29"/>
      <c r="N15" s="36"/>
      <c r="O15" s="36"/>
      <c r="P15" s="29"/>
      <c r="Q15" s="36"/>
      <c r="R15" s="36"/>
      <c r="S15" s="36"/>
      <c r="T15" s="36"/>
      <c r="U15" s="29"/>
      <c r="V15" s="28"/>
      <c r="W15" s="28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</row>
    <row r="16" spans="1:64" x14ac:dyDescent="0.3">
      <c r="A16" s="27" t="s">
        <v>380</v>
      </c>
      <c r="B16" s="30">
        <v>21004038</v>
      </c>
      <c r="C16" s="35">
        <v>86.43</v>
      </c>
      <c r="D16" s="40"/>
      <c r="E16" s="54"/>
      <c r="F16" s="29"/>
      <c r="G16" s="29"/>
      <c r="H16" s="29"/>
      <c r="I16" s="32"/>
      <c r="J16" s="28"/>
      <c r="K16" s="29"/>
      <c r="L16" s="29" t="s">
        <v>385</v>
      </c>
      <c r="M16" s="29" t="s">
        <v>386</v>
      </c>
      <c r="N16" s="29" t="s">
        <v>387</v>
      </c>
      <c r="O16" s="29" t="s">
        <v>388</v>
      </c>
      <c r="P16" s="29" t="s">
        <v>387</v>
      </c>
      <c r="Q16" s="54">
        <v>0.11269999999999999</v>
      </c>
      <c r="R16" s="29" t="s">
        <v>387</v>
      </c>
      <c r="S16" s="29" t="s">
        <v>387</v>
      </c>
      <c r="T16" s="29" t="s">
        <v>389</v>
      </c>
      <c r="U16" s="29" t="s">
        <v>388</v>
      </c>
      <c r="V16" s="28"/>
      <c r="W16" s="28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</row>
    <row r="17" spans="1:104" x14ac:dyDescent="0.3">
      <c r="A17" s="55" t="s">
        <v>0</v>
      </c>
      <c r="B17" s="73"/>
      <c r="C17" s="74">
        <f t="shared" ref="C17:K17" si="0">MIN(C5:C16)</f>
        <v>86.43</v>
      </c>
      <c r="D17" s="74">
        <f t="shared" si="0"/>
        <v>8.17</v>
      </c>
      <c r="E17" s="204">
        <f t="shared" si="0"/>
        <v>71.33</v>
      </c>
      <c r="F17" s="74">
        <f t="shared" si="0"/>
        <v>55.53</v>
      </c>
      <c r="G17" s="204">
        <f t="shared" si="0"/>
        <v>162.6</v>
      </c>
      <c r="H17" s="75">
        <f t="shared" si="0"/>
        <v>0.161</v>
      </c>
      <c r="I17" s="85">
        <f t="shared" si="0"/>
        <v>0.40410000000000001</v>
      </c>
      <c r="J17" s="93">
        <f t="shared" si="0"/>
        <v>4155</v>
      </c>
      <c r="K17" s="93">
        <f t="shared" si="0"/>
        <v>1479</v>
      </c>
      <c r="L17" s="74"/>
      <c r="M17" s="74"/>
      <c r="N17" s="74"/>
      <c r="O17" s="74"/>
      <c r="P17" s="128">
        <f>MIN(P5:P16)</f>
        <v>1.706</v>
      </c>
      <c r="Q17" s="75">
        <f>MIN(Q5:Q16)</f>
        <v>0.11269999999999999</v>
      </c>
      <c r="R17" s="74"/>
      <c r="S17" s="74"/>
      <c r="T17" s="74"/>
      <c r="U17" s="74"/>
      <c r="V17" s="128">
        <f>MIN(V5:V16)</f>
        <v>0.60099999999999998</v>
      </c>
      <c r="W17" s="128">
        <f>MIN(W5:W16)</f>
        <v>0.13400000000000001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</row>
    <row r="18" spans="1:104" x14ac:dyDescent="0.3">
      <c r="A18" s="57" t="s">
        <v>1</v>
      </c>
      <c r="B18" s="77"/>
      <c r="C18" s="78">
        <f t="shared" ref="C18:K18" si="1">MAX(C5:C16)</f>
        <v>89.07</v>
      </c>
      <c r="D18" s="78">
        <f t="shared" si="1"/>
        <v>27.67</v>
      </c>
      <c r="E18" s="80">
        <f t="shared" si="1"/>
        <v>135.80000000000001</v>
      </c>
      <c r="F18" s="78">
        <f t="shared" si="1"/>
        <v>121.4</v>
      </c>
      <c r="G18" s="80">
        <f t="shared" si="1"/>
        <v>318.89999999999998</v>
      </c>
      <c r="H18" s="79">
        <f t="shared" si="1"/>
        <v>0.40110000000000001</v>
      </c>
      <c r="I18" s="87">
        <f t="shared" si="1"/>
        <v>1.651</v>
      </c>
      <c r="J18" s="94">
        <f t="shared" si="1"/>
        <v>10790</v>
      </c>
      <c r="K18" s="94">
        <f t="shared" si="1"/>
        <v>1779</v>
      </c>
      <c r="L18" s="78"/>
      <c r="M18" s="78"/>
      <c r="N18" s="78"/>
      <c r="O18" s="78"/>
      <c r="P18" s="130">
        <f>MAX(P5:P16)</f>
        <v>3.4689999999999999</v>
      </c>
      <c r="Q18" s="79">
        <f>MAX(Q5:Q16)</f>
        <v>0.21779999999999999</v>
      </c>
      <c r="R18" s="78"/>
      <c r="S18" s="78"/>
      <c r="T18" s="78"/>
      <c r="U18" s="78"/>
      <c r="V18" s="130">
        <f>MAX(V5:V16)</f>
        <v>1.1379999999999999</v>
      </c>
      <c r="W18" s="130">
        <f>MAX(W5:W16)</f>
        <v>0.73099999999999998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104" ht="15" thickBot="1" x14ac:dyDescent="0.35">
      <c r="A19" s="59" t="s">
        <v>2</v>
      </c>
      <c r="B19" s="68"/>
      <c r="C19" s="69">
        <f t="shared" ref="C19:K19" si="2">MEDIAN(C5:C16)</f>
        <v>87.484999999999999</v>
      </c>
      <c r="D19" s="69">
        <f t="shared" si="2"/>
        <v>15.02</v>
      </c>
      <c r="E19" s="71">
        <f t="shared" si="2"/>
        <v>120.14999999999999</v>
      </c>
      <c r="F19" s="69">
        <f t="shared" si="2"/>
        <v>83.259999999999991</v>
      </c>
      <c r="G19" s="71">
        <f t="shared" si="2"/>
        <v>240.65</v>
      </c>
      <c r="H19" s="83">
        <f t="shared" si="2"/>
        <v>0.28815000000000002</v>
      </c>
      <c r="I19" s="88">
        <f t="shared" si="2"/>
        <v>0.9546</v>
      </c>
      <c r="J19" s="70">
        <f t="shared" si="2"/>
        <v>5773</v>
      </c>
      <c r="K19" s="70">
        <f t="shared" si="2"/>
        <v>1556</v>
      </c>
      <c r="L19" s="69"/>
      <c r="M19" s="69"/>
      <c r="N19" s="69"/>
      <c r="O19" s="69"/>
      <c r="P19" s="131">
        <f>MEDIAN(P5:P16)</f>
        <v>2.5874999999999999</v>
      </c>
      <c r="Q19" s="83">
        <f>MEDIAN(Q5:Q16)</f>
        <v>0.1956</v>
      </c>
      <c r="R19" s="69"/>
      <c r="S19" s="69"/>
      <c r="T19" s="69"/>
      <c r="U19" s="69"/>
      <c r="V19" s="131">
        <f>MEDIAN(V5:V16)</f>
        <v>0.86949999999999994</v>
      </c>
      <c r="W19" s="131">
        <f>MEDIAN(W5:W16)</f>
        <v>0.4325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104" x14ac:dyDescent="0.3">
      <c r="U20" s="129"/>
      <c r="BC20"/>
      <c r="BD20"/>
      <c r="BE20"/>
      <c r="BF20"/>
      <c r="BG20"/>
      <c r="BH20"/>
      <c r="BI20"/>
      <c r="BJ20"/>
      <c r="BK20"/>
      <c r="BL20"/>
    </row>
    <row r="21" spans="1:104" ht="15" thickBot="1" x14ac:dyDescent="0.35"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</row>
    <row r="22" spans="1:104" ht="60" customHeight="1" x14ac:dyDescent="0.3">
      <c r="A22" s="41" t="s">
        <v>5</v>
      </c>
      <c r="B22" s="42" t="s">
        <v>3</v>
      </c>
      <c r="C22" s="43" t="s">
        <v>39</v>
      </c>
      <c r="D22" s="43" t="s">
        <v>37</v>
      </c>
      <c r="E22" s="43" t="s">
        <v>38</v>
      </c>
      <c r="F22" s="43" t="s">
        <v>40</v>
      </c>
      <c r="G22" s="43" t="s">
        <v>115</v>
      </c>
      <c r="H22" s="43" t="s">
        <v>119</v>
      </c>
      <c r="I22" s="43" t="s">
        <v>41</v>
      </c>
      <c r="J22" s="43" t="s">
        <v>162</v>
      </c>
      <c r="K22" s="43" t="s">
        <v>50</v>
      </c>
      <c r="L22" s="43" t="s">
        <v>116</v>
      </c>
      <c r="M22" s="43" t="s">
        <v>117</v>
      </c>
      <c r="N22" s="43" t="s">
        <v>118</v>
      </c>
      <c r="O22" s="43" t="s">
        <v>42</v>
      </c>
      <c r="P22" s="43" t="s">
        <v>43</v>
      </c>
      <c r="Q22" s="43" t="s">
        <v>44</v>
      </c>
      <c r="R22" s="43" t="s">
        <v>45</v>
      </c>
      <c r="S22" s="43" t="s">
        <v>46</v>
      </c>
      <c r="T22" s="43" t="s">
        <v>47</v>
      </c>
      <c r="U22" s="43" t="s">
        <v>48</v>
      </c>
      <c r="V22" s="43" t="s">
        <v>49</v>
      </c>
      <c r="W22" s="43" t="s">
        <v>392</v>
      </c>
      <c r="X22" s="43" t="s">
        <v>393</v>
      </c>
      <c r="Y22" s="43" t="s">
        <v>171</v>
      </c>
      <c r="Z22" s="43" t="s">
        <v>172</v>
      </c>
      <c r="AA22" s="43" t="s">
        <v>394</v>
      </c>
      <c r="AB22" s="43" t="s">
        <v>173</v>
      </c>
      <c r="AC22" s="43" t="s">
        <v>174</v>
      </c>
      <c r="AD22" s="43" t="s">
        <v>175</v>
      </c>
      <c r="AE22" s="43" t="s">
        <v>176</v>
      </c>
      <c r="AF22" s="43" t="s">
        <v>177</v>
      </c>
      <c r="AG22" s="43" t="s">
        <v>178</v>
      </c>
      <c r="AH22" s="43" t="s">
        <v>179</v>
      </c>
      <c r="AI22" s="43" t="s">
        <v>180</v>
      </c>
      <c r="AJ22" s="43" t="s">
        <v>181</v>
      </c>
      <c r="AK22" s="43" t="s">
        <v>395</v>
      </c>
      <c r="AL22" s="43" t="s">
        <v>425</v>
      </c>
      <c r="AM22" s="43" t="s">
        <v>182</v>
      </c>
      <c r="AN22" s="43" t="s">
        <v>183</v>
      </c>
      <c r="AO22" s="43" t="s">
        <v>396</v>
      </c>
      <c r="AP22" s="43" t="s">
        <v>397</v>
      </c>
      <c r="AQ22" s="43" t="s">
        <v>184</v>
      </c>
      <c r="AR22" s="43" t="s">
        <v>398</v>
      </c>
      <c r="AS22" s="43" t="s">
        <v>399</v>
      </c>
      <c r="AT22" s="43" t="s">
        <v>400</v>
      </c>
      <c r="AU22" s="43" t="s">
        <v>185</v>
      </c>
      <c r="AV22" s="43" t="s">
        <v>401</v>
      </c>
      <c r="AW22" s="43" t="s">
        <v>402</v>
      </c>
      <c r="AX22" s="43" t="s">
        <v>403</v>
      </c>
      <c r="AY22" s="43" t="s">
        <v>404</v>
      </c>
      <c r="AZ22" s="43" t="s">
        <v>405</v>
      </c>
      <c r="BA22" s="43" t="s">
        <v>186</v>
      </c>
      <c r="BB22" s="43" t="s">
        <v>426</v>
      </c>
      <c r="BC22" s="43" t="s">
        <v>427</v>
      </c>
      <c r="BD22" s="43" t="s">
        <v>406</v>
      </c>
      <c r="BE22" s="43" t="s">
        <v>187</v>
      </c>
      <c r="BF22" s="43" t="s">
        <v>188</v>
      </c>
      <c r="BG22" s="43" t="s">
        <v>189</v>
      </c>
      <c r="BH22" s="43" t="s">
        <v>407</v>
      </c>
      <c r="BI22" s="43" t="s">
        <v>190</v>
      </c>
      <c r="BJ22" s="43" t="s">
        <v>191</v>
      </c>
      <c r="BK22" s="43" t="s">
        <v>408</v>
      </c>
      <c r="BL22" s="43" t="s">
        <v>192</v>
      </c>
      <c r="BM22" s="43" t="s">
        <v>193</v>
      </c>
      <c r="BN22" s="43" t="s">
        <v>194</v>
      </c>
      <c r="BO22" s="43" t="s">
        <v>409</v>
      </c>
      <c r="BP22" s="43" t="s">
        <v>83</v>
      </c>
      <c r="BQ22" s="43" t="s">
        <v>84</v>
      </c>
      <c r="BR22" s="43" t="s">
        <v>85</v>
      </c>
      <c r="BS22" s="43" t="s">
        <v>120</v>
      </c>
      <c r="BT22" s="43" t="s">
        <v>86</v>
      </c>
      <c r="BU22" s="43" t="s">
        <v>87</v>
      </c>
      <c r="BV22" s="43" t="s">
        <v>88</v>
      </c>
      <c r="BW22" s="43" t="s">
        <v>89</v>
      </c>
      <c r="BX22" s="43" t="s">
        <v>90</v>
      </c>
      <c r="BY22" s="43" t="s">
        <v>91</v>
      </c>
      <c r="BZ22" s="43" t="s">
        <v>92</v>
      </c>
      <c r="CA22" s="43" t="s">
        <v>93</v>
      </c>
      <c r="CB22" s="43" t="s">
        <v>94</v>
      </c>
      <c r="CC22" s="86" t="s">
        <v>95</v>
      </c>
      <c r="CD22" s="86" t="s">
        <v>96</v>
      </c>
      <c r="CE22" s="86" t="s">
        <v>97</v>
      </c>
      <c r="CF22" s="86" t="s">
        <v>98</v>
      </c>
      <c r="CG22" s="86" t="s">
        <v>99</v>
      </c>
      <c r="CH22" s="86" t="s">
        <v>100</v>
      </c>
      <c r="CI22" s="43" t="s">
        <v>141</v>
      </c>
      <c r="CJ22" s="43" t="s">
        <v>142</v>
      </c>
      <c r="CK22" s="43" t="s">
        <v>143</v>
      </c>
      <c r="CL22" s="43" t="s">
        <v>144</v>
      </c>
      <c r="CM22" s="43" t="s">
        <v>145</v>
      </c>
      <c r="CN22" s="43" t="s">
        <v>146</v>
      </c>
      <c r="CO22" s="43" t="s">
        <v>147</v>
      </c>
      <c r="CP22" s="43" t="s">
        <v>148</v>
      </c>
      <c r="CQ22" s="43" t="s">
        <v>149</v>
      </c>
      <c r="CR22" s="43" t="s">
        <v>150</v>
      </c>
      <c r="CS22" s="43" t="s">
        <v>151</v>
      </c>
      <c r="CT22" s="43" t="s">
        <v>152</v>
      </c>
      <c r="CU22" s="43" t="s">
        <v>153</v>
      </c>
      <c r="CV22" s="43" t="s">
        <v>154</v>
      </c>
      <c r="CW22" s="43" t="s">
        <v>155</v>
      </c>
      <c r="CX22" s="43" t="s">
        <v>156</v>
      </c>
      <c r="CY22" s="43" t="s">
        <v>157</v>
      </c>
      <c r="CZ22" s="43" t="s">
        <v>428</v>
      </c>
    </row>
    <row r="23" spans="1:104" x14ac:dyDescent="0.3">
      <c r="A23" s="27" t="s">
        <v>415</v>
      </c>
      <c r="B23" s="30">
        <v>21003652</v>
      </c>
      <c r="C23" s="31">
        <v>88.12</v>
      </c>
      <c r="D23" s="91"/>
      <c r="E23" s="28"/>
      <c r="F23" s="29"/>
      <c r="G23" s="29"/>
      <c r="H23" s="29"/>
      <c r="I23" s="29"/>
      <c r="J23" s="29"/>
      <c r="K23" s="29"/>
      <c r="L23" s="54"/>
      <c r="M23" s="29" t="s">
        <v>385</v>
      </c>
      <c r="N23" s="29" t="s">
        <v>386</v>
      </c>
      <c r="O23" s="29" t="s">
        <v>387</v>
      </c>
      <c r="P23" s="29" t="s">
        <v>388</v>
      </c>
      <c r="Q23" s="29" t="s">
        <v>387</v>
      </c>
      <c r="R23" s="29" t="s">
        <v>389</v>
      </c>
      <c r="S23" s="29" t="s">
        <v>387</v>
      </c>
      <c r="T23" s="29" t="s">
        <v>387</v>
      </c>
      <c r="U23" s="29" t="s">
        <v>389</v>
      </c>
      <c r="V23" s="29" t="s">
        <v>388</v>
      </c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8"/>
    </row>
    <row r="24" spans="1:104" x14ac:dyDescent="0.3">
      <c r="A24" s="27" t="s">
        <v>424</v>
      </c>
      <c r="B24" s="30">
        <v>21003902</v>
      </c>
      <c r="C24" s="31">
        <v>90.52</v>
      </c>
      <c r="D24" s="91"/>
      <c r="E24" s="28"/>
      <c r="F24" s="29"/>
      <c r="G24" s="29"/>
      <c r="H24" s="29"/>
      <c r="I24" s="29"/>
      <c r="J24" s="29"/>
      <c r="K24" s="29"/>
      <c r="L24" s="54"/>
      <c r="M24" s="29" t="s">
        <v>385</v>
      </c>
      <c r="N24" s="29" t="s">
        <v>386</v>
      </c>
      <c r="O24" s="29" t="s">
        <v>387</v>
      </c>
      <c r="P24" s="29" t="s">
        <v>388</v>
      </c>
      <c r="Q24" s="29" t="s">
        <v>387</v>
      </c>
      <c r="R24" s="29" t="s">
        <v>389</v>
      </c>
      <c r="S24" s="29" t="s">
        <v>387</v>
      </c>
      <c r="T24" s="29" t="s">
        <v>387</v>
      </c>
      <c r="U24" s="29" t="s">
        <v>389</v>
      </c>
      <c r="V24" s="29" t="s">
        <v>388</v>
      </c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180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8"/>
    </row>
    <row r="25" spans="1:104" x14ac:dyDescent="0.3">
      <c r="A25" s="27" t="s">
        <v>424</v>
      </c>
      <c r="B25" s="30">
        <v>21004038</v>
      </c>
      <c r="C25" s="31">
        <v>87.5</v>
      </c>
      <c r="D25" s="91"/>
      <c r="E25" s="28"/>
      <c r="F25" s="29"/>
      <c r="G25" s="29"/>
      <c r="H25" s="29"/>
      <c r="I25" s="29"/>
      <c r="J25" s="29"/>
      <c r="K25" s="29"/>
      <c r="L25" s="54"/>
      <c r="M25" s="29" t="s">
        <v>385</v>
      </c>
      <c r="N25" s="29" t="s">
        <v>386</v>
      </c>
      <c r="O25" s="29" t="s">
        <v>387</v>
      </c>
      <c r="P25" s="29" t="s">
        <v>388</v>
      </c>
      <c r="Q25" s="29" t="s">
        <v>387</v>
      </c>
      <c r="R25" s="29" t="s">
        <v>389</v>
      </c>
      <c r="S25" s="29" t="s">
        <v>387</v>
      </c>
      <c r="T25" s="29" t="s">
        <v>387</v>
      </c>
      <c r="U25" s="29" t="s">
        <v>389</v>
      </c>
      <c r="V25" s="29" t="s">
        <v>388</v>
      </c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180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8"/>
    </row>
    <row r="26" spans="1:104" x14ac:dyDescent="0.3">
      <c r="A26" s="27" t="s">
        <v>424</v>
      </c>
      <c r="B26" s="30">
        <v>21004038</v>
      </c>
      <c r="C26" s="31">
        <v>87.23</v>
      </c>
      <c r="D26" s="91"/>
      <c r="E26" s="28"/>
      <c r="F26" s="29"/>
      <c r="G26" s="29"/>
      <c r="H26" s="29"/>
      <c r="I26" s="29"/>
      <c r="J26" s="29"/>
      <c r="K26" s="29"/>
      <c r="L26" s="29"/>
      <c r="M26" s="29" t="s">
        <v>385</v>
      </c>
      <c r="N26" s="29" t="s">
        <v>386</v>
      </c>
      <c r="O26" s="29" t="s">
        <v>387</v>
      </c>
      <c r="P26" s="29" t="s">
        <v>388</v>
      </c>
      <c r="Q26" s="29" t="s">
        <v>387</v>
      </c>
      <c r="R26" s="29" t="s">
        <v>389</v>
      </c>
      <c r="S26" s="29" t="s">
        <v>387</v>
      </c>
      <c r="T26" s="29" t="s">
        <v>387</v>
      </c>
      <c r="U26" s="29" t="s">
        <v>389</v>
      </c>
      <c r="V26" s="29" t="s">
        <v>388</v>
      </c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180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8"/>
    </row>
    <row r="27" spans="1:104" x14ac:dyDescent="0.3">
      <c r="A27" s="27" t="s">
        <v>416</v>
      </c>
      <c r="B27" s="30">
        <v>21003675</v>
      </c>
      <c r="C27" s="31">
        <v>90.5</v>
      </c>
      <c r="D27" s="126">
        <v>24.4</v>
      </c>
      <c r="E27" s="31">
        <v>93.9</v>
      </c>
      <c r="F27" s="34">
        <v>125.6</v>
      </c>
      <c r="G27" s="34">
        <v>288.8</v>
      </c>
      <c r="H27" s="29"/>
      <c r="I27" s="54">
        <v>0.40949999999999998</v>
      </c>
      <c r="J27" s="37">
        <v>2.0459999999999998</v>
      </c>
      <c r="K27" s="38">
        <v>10020</v>
      </c>
      <c r="L27" s="38">
        <v>3668</v>
      </c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8"/>
    </row>
    <row r="28" spans="1:104" x14ac:dyDescent="0.3">
      <c r="A28" s="27" t="s">
        <v>416</v>
      </c>
      <c r="B28" s="30">
        <v>21004032</v>
      </c>
      <c r="C28" s="31">
        <v>87.89</v>
      </c>
      <c r="D28" s="91"/>
      <c r="E28" s="28"/>
      <c r="F28" s="29"/>
      <c r="G28" s="29"/>
      <c r="H28" s="29"/>
      <c r="I28" s="29"/>
      <c r="J28" s="29"/>
      <c r="K28" s="29"/>
      <c r="L28" s="29"/>
      <c r="M28" s="29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 t="s">
        <v>417</v>
      </c>
      <c r="BQ28" s="36" t="s">
        <v>417</v>
      </c>
      <c r="BR28" s="36" t="s">
        <v>418</v>
      </c>
      <c r="BS28" s="36" t="s">
        <v>418</v>
      </c>
      <c r="BT28" s="36">
        <v>142.30000000000001</v>
      </c>
      <c r="BU28" s="180">
        <v>307.39999999999998</v>
      </c>
      <c r="BV28" s="36">
        <v>73.2</v>
      </c>
      <c r="BW28" s="180">
        <v>380.6</v>
      </c>
      <c r="BX28" s="36" t="s">
        <v>420</v>
      </c>
      <c r="BY28" s="36">
        <v>820.4</v>
      </c>
      <c r="BZ28" s="36" t="s">
        <v>421</v>
      </c>
      <c r="CA28" s="36">
        <v>13.13</v>
      </c>
      <c r="CB28" s="36">
        <v>13.1</v>
      </c>
      <c r="CC28" s="36">
        <v>94.29</v>
      </c>
      <c r="CD28" s="36" t="s">
        <v>420</v>
      </c>
      <c r="CE28" s="36" t="s">
        <v>420</v>
      </c>
      <c r="CF28" s="36" t="s">
        <v>420</v>
      </c>
      <c r="CG28" s="36" t="s">
        <v>420</v>
      </c>
      <c r="CH28" s="36" t="s">
        <v>422</v>
      </c>
      <c r="CI28" s="36" t="s">
        <v>420</v>
      </c>
      <c r="CJ28" s="36" t="s">
        <v>420</v>
      </c>
      <c r="CK28" s="36" t="s">
        <v>420</v>
      </c>
      <c r="CL28" s="36" t="s">
        <v>420</v>
      </c>
      <c r="CM28" s="36" t="s">
        <v>420</v>
      </c>
      <c r="CN28" s="36" t="s">
        <v>420</v>
      </c>
      <c r="CO28" s="36" t="s">
        <v>420</v>
      </c>
      <c r="CP28" s="36" t="s">
        <v>420</v>
      </c>
      <c r="CQ28" s="36" t="s">
        <v>420</v>
      </c>
      <c r="CR28" s="36" t="s">
        <v>420</v>
      </c>
      <c r="CS28" s="36" t="s">
        <v>420</v>
      </c>
      <c r="CT28" s="36" t="s">
        <v>420</v>
      </c>
      <c r="CU28" s="36" t="s">
        <v>420</v>
      </c>
      <c r="CV28" s="36" t="s">
        <v>420</v>
      </c>
      <c r="CW28" s="36" t="s">
        <v>420</v>
      </c>
      <c r="CX28" s="36" t="s">
        <v>420</v>
      </c>
      <c r="CY28" s="36" t="s">
        <v>420</v>
      </c>
      <c r="CZ28" s="28"/>
    </row>
    <row r="29" spans="1:104" x14ac:dyDescent="0.3">
      <c r="A29" s="27" t="s">
        <v>423</v>
      </c>
      <c r="B29" s="30">
        <v>21003606</v>
      </c>
      <c r="C29" s="28"/>
      <c r="D29" s="91"/>
      <c r="E29" s="28"/>
      <c r="F29" s="29"/>
      <c r="G29" s="29"/>
      <c r="H29" s="29"/>
      <c r="I29" s="29"/>
      <c r="J29" s="29"/>
      <c r="K29" s="29"/>
      <c r="L29" s="54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180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32">
        <v>0.39200000000000002</v>
      </c>
    </row>
    <row r="30" spans="1:104" x14ac:dyDescent="0.3">
      <c r="A30" s="205" t="s">
        <v>423</v>
      </c>
      <c r="B30" s="30">
        <v>21003606</v>
      </c>
      <c r="C30" s="28"/>
      <c r="D30" s="91"/>
      <c r="E30" s="28"/>
      <c r="F30" s="29"/>
      <c r="G30" s="29"/>
      <c r="H30" s="29"/>
      <c r="I30" s="29"/>
      <c r="J30" s="29"/>
      <c r="K30" s="29"/>
      <c r="L30" s="54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180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06">
        <v>1.337</v>
      </c>
    </row>
    <row r="31" spans="1:104" x14ac:dyDescent="0.3">
      <c r="A31" s="205" t="s">
        <v>413</v>
      </c>
      <c r="B31" s="30">
        <v>21003425</v>
      </c>
      <c r="C31" s="31">
        <v>89.12</v>
      </c>
      <c r="D31" s="126">
        <v>23.82</v>
      </c>
      <c r="E31" s="31">
        <v>139.19999999999999</v>
      </c>
      <c r="F31" s="201">
        <v>181.8</v>
      </c>
      <c r="G31" s="34">
        <v>313.39999999999998</v>
      </c>
      <c r="H31" s="29"/>
      <c r="I31" s="54">
        <v>0.34520000000000001</v>
      </c>
      <c r="J31" s="37">
        <v>1.6479999999999999</v>
      </c>
      <c r="K31" s="38">
        <v>10400</v>
      </c>
      <c r="L31" s="38">
        <v>3105</v>
      </c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8"/>
    </row>
    <row r="32" spans="1:104" x14ac:dyDescent="0.3">
      <c r="A32" s="27" t="s">
        <v>414</v>
      </c>
      <c r="B32" s="30">
        <v>21003425</v>
      </c>
      <c r="C32" s="28"/>
      <c r="D32" s="91"/>
      <c r="E32" s="28"/>
      <c r="F32" s="29"/>
      <c r="G32" s="29"/>
      <c r="H32" s="29"/>
      <c r="I32" s="29"/>
      <c r="J32" s="29"/>
      <c r="K32" s="29"/>
      <c r="L32" s="54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 t="s">
        <v>411</v>
      </c>
      <c r="X32" s="29" t="s">
        <v>411</v>
      </c>
      <c r="Y32" s="29" t="s">
        <v>412</v>
      </c>
      <c r="Z32" s="29" t="s">
        <v>412</v>
      </c>
      <c r="AA32" s="29" t="s">
        <v>412</v>
      </c>
      <c r="AB32" s="29" t="s">
        <v>412</v>
      </c>
      <c r="AC32" s="29" t="s">
        <v>412</v>
      </c>
      <c r="AD32" s="29" t="s">
        <v>412</v>
      </c>
      <c r="AE32" s="29" t="s">
        <v>411</v>
      </c>
      <c r="AF32" s="29" t="s">
        <v>412</v>
      </c>
      <c r="AG32" s="29" t="s">
        <v>411</v>
      </c>
      <c r="AH32" s="29" t="s">
        <v>412</v>
      </c>
      <c r="AI32" s="29" t="s">
        <v>411</v>
      </c>
      <c r="AJ32" s="29" t="s">
        <v>411</v>
      </c>
      <c r="AK32" s="29"/>
      <c r="AL32" s="29" t="s">
        <v>411</v>
      </c>
      <c r="AM32" s="29" t="s">
        <v>411</v>
      </c>
      <c r="AN32" s="29" t="s">
        <v>411</v>
      </c>
      <c r="AO32" s="29" t="s">
        <v>411</v>
      </c>
      <c r="AP32" s="29" t="s">
        <v>411</v>
      </c>
      <c r="AQ32" s="29" t="s">
        <v>411</v>
      </c>
      <c r="AR32" s="29" t="s">
        <v>411</v>
      </c>
      <c r="AS32" s="29" t="s">
        <v>411</v>
      </c>
      <c r="AT32" s="29" t="s">
        <v>411</v>
      </c>
      <c r="AU32" s="29" t="s">
        <v>411</v>
      </c>
      <c r="AV32" s="29" t="s">
        <v>411</v>
      </c>
      <c r="AW32" s="29" t="s">
        <v>411</v>
      </c>
      <c r="AX32" s="29" t="s">
        <v>411</v>
      </c>
      <c r="AY32" s="29" t="s">
        <v>411</v>
      </c>
      <c r="AZ32" s="29" t="s">
        <v>411</v>
      </c>
      <c r="BA32" s="29" t="s">
        <v>411</v>
      </c>
      <c r="BB32" s="29" t="s">
        <v>411</v>
      </c>
      <c r="BC32" s="29" t="s">
        <v>411</v>
      </c>
      <c r="BD32" s="29" t="s">
        <v>411</v>
      </c>
      <c r="BE32" s="29" t="s">
        <v>411</v>
      </c>
      <c r="BF32" s="29" t="s">
        <v>411</v>
      </c>
      <c r="BG32" s="29" t="s">
        <v>411</v>
      </c>
      <c r="BH32" s="29" t="s">
        <v>412</v>
      </c>
      <c r="BI32" s="29" t="s">
        <v>412</v>
      </c>
      <c r="BJ32" s="29" t="s">
        <v>412</v>
      </c>
      <c r="BK32" s="29" t="s">
        <v>411</v>
      </c>
      <c r="BL32" s="29" t="s">
        <v>411</v>
      </c>
      <c r="BM32" s="29" t="s">
        <v>411</v>
      </c>
      <c r="BN32" s="29" t="s">
        <v>411</v>
      </c>
      <c r="BO32" s="29" t="s">
        <v>412</v>
      </c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8"/>
    </row>
    <row r="33" spans="1:123" x14ac:dyDescent="0.3">
      <c r="A33" s="27" t="s">
        <v>410</v>
      </c>
      <c r="B33" s="30">
        <v>21003288</v>
      </c>
      <c r="C33" s="28"/>
      <c r="D33" s="91"/>
      <c r="E33" s="28"/>
      <c r="F33" s="29"/>
      <c r="G33" s="29"/>
      <c r="H33" s="29"/>
      <c r="I33" s="29"/>
      <c r="J33" s="29"/>
      <c r="K33" s="29"/>
      <c r="L33" s="54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 t="s">
        <v>411</v>
      </c>
      <c r="X33" s="29" t="s">
        <v>411</v>
      </c>
      <c r="Y33" s="29" t="s">
        <v>412</v>
      </c>
      <c r="Z33" s="29" t="s">
        <v>412</v>
      </c>
      <c r="AA33" s="29" t="s">
        <v>412</v>
      </c>
      <c r="AB33" s="29" t="s">
        <v>412</v>
      </c>
      <c r="AC33" s="29" t="s">
        <v>412</v>
      </c>
      <c r="AD33" s="29" t="s">
        <v>411</v>
      </c>
      <c r="AE33" s="29" t="s">
        <v>411</v>
      </c>
      <c r="AF33" s="29" t="s">
        <v>412</v>
      </c>
      <c r="AG33" s="29" t="s">
        <v>411</v>
      </c>
      <c r="AH33" s="29" t="s">
        <v>412</v>
      </c>
      <c r="AI33" s="29" t="s">
        <v>411</v>
      </c>
      <c r="AJ33" s="29" t="s">
        <v>411</v>
      </c>
      <c r="AK33" s="29" t="s">
        <v>411</v>
      </c>
      <c r="AL33" s="29"/>
      <c r="AM33" s="29" t="s">
        <v>411</v>
      </c>
      <c r="AN33" s="29" t="s">
        <v>411</v>
      </c>
      <c r="AO33" s="29" t="s">
        <v>411</v>
      </c>
      <c r="AP33" s="29"/>
      <c r="AQ33" s="29" t="s">
        <v>411</v>
      </c>
      <c r="AR33" s="29"/>
      <c r="AS33" s="29"/>
      <c r="AT33" s="29" t="s">
        <v>411</v>
      </c>
      <c r="AU33" s="29" t="s">
        <v>411</v>
      </c>
      <c r="AV33" s="29" t="s">
        <v>411</v>
      </c>
      <c r="AW33" s="29" t="s">
        <v>411</v>
      </c>
      <c r="AX33" s="29"/>
      <c r="AY33" s="29"/>
      <c r="AZ33" s="29"/>
      <c r="BA33" s="29" t="s">
        <v>411</v>
      </c>
      <c r="BB33" s="29"/>
      <c r="BC33" s="29" t="s">
        <v>411</v>
      </c>
      <c r="BD33" s="29" t="s">
        <v>411</v>
      </c>
      <c r="BE33" s="29" t="s">
        <v>411</v>
      </c>
      <c r="BF33" s="29" t="s">
        <v>411</v>
      </c>
      <c r="BG33" s="29" t="s">
        <v>411</v>
      </c>
      <c r="BH33" s="29"/>
      <c r="BI33" s="29" t="s">
        <v>411</v>
      </c>
      <c r="BJ33" s="29" t="s">
        <v>411</v>
      </c>
      <c r="BK33" s="29" t="s">
        <v>411</v>
      </c>
      <c r="BL33" s="29" t="s">
        <v>411</v>
      </c>
      <c r="BM33" s="29" t="s">
        <v>411</v>
      </c>
      <c r="BN33" s="29" t="s">
        <v>411</v>
      </c>
      <c r="BO33" s="29" t="s">
        <v>411</v>
      </c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8"/>
    </row>
    <row r="34" spans="1:123" x14ac:dyDescent="0.3">
      <c r="A34" s="27" t="s">
        <v>410</v>
      </c>
      <c r="B34" s="30">
        <v>21003675</v>
      </c>
      <c r="C34" s="31">
        <v>89.22</v>
      </c>
      <c r="D34" s="91"/>
      <c r="E34" s="28"/>
      <c r="F34" s="29"/>
      <c r="G34" s="29"/>
      <c r="H34" s="29"/>
      <c r="I34" s="29"/>
      <c r="J34" s="29"/>
      <c r="K34" s="29"/>
      <c r="L34" s="54"/>
      <c r="M34" s="29" t="s">
        <v>385</v>
      </c>
      <c r="N34" s="29" t="s">
        <v>386</v>
      </c>
      <c r="O34" s="29" t="s">
        <v>387</v>
      </c>
      <c r="P34" s="29" t="s">
        <v>388</v>
      </c>
      <c r="Q34" s="29" t="s">
        <v>387</v>
      </c>
      <c r="R34" s="29" t="s">
        <v>389</v>
      </c>
      <c r="S34" s="29" t="s">
        <v>387</v>
      </c>
      <c r="T34" s="29" t="s">
        <v>387</v>
      </c>
      <c r="U34" s="29" t="s">
        <v>389</v>
      </c>
      <c r="V34" s="29" t="s">
        <v>388</v>
      </c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8"/>
    </row>
    <row r="35" spans="1:123" x14ac:dyDescent="0.3">
      <c r="A35" s="27" t="s">
        <v>410</v>
      </c>
      <c r="B35" s="30">
        <v>21003675</v>
      </c>
      <c r="C35" s="31">
        <v>88.71</v>
      </c>
      <c r="D35" s="91"/>
      <c r="E35" s="28"/>
      <c r="F35" s="29"/>
      <c r="G35" s="29"/>
      <c r="H35" s="29"/>
      <c r="I35" s="29"/>
      <c r="J35" s="29"/>
      <c r="K35" s="29"/>
      <c r="L35" s="54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 t="s">
        <v>417</v>
      </c>
      <c r="BQ35" s="29" t="s">
        <v>417</v>
      </c>
      <c r="BR35" s="29" t="s">
        <v>418</v>
      </c>
      <c r="BS35" s="29" t="s">
        <v>418</v>
      </c>
      <c r="BT35" s="29" t="s">
        <v>419</v>
      </c>
      <c r="BU35" s="180">
        <v>49.15</v>
      </c>
      <c r="BV35" s="29" t="s">
        <v>419</v>
      </c>
      <c r="BW35" s="29">
        <v>49.15</v>
      </c>
      <c r="BX35" s="29" t="s">
        <v>420</v>
      </c>
      <c r="BY35" s="29">
        <v>206.4</v>
      </c>
      <c r="BZ35" s="29" t="s">
        <v>421</v>
      </c>
      <c r="CA35" s="29" t="s">
        <v>420</v>
      </c>
      <c r="CB35" s="29">
        <v>0</v>
      </c>
      <c r="CC35" s="29" t="s">
        <v>420</v>
      </c>
      <c r="CD35" s="29" t="s">
        <v>420</v>
      </c>
      <c r="CE35" s="29" t="s">
        <v>420</v>
      </c>
      <c r="CF35" s="29">
        <v>33.549999999999997</v>
      </c>
      <c r="CG35" s="29">
        <v>10.63</v>
      </c>
      <c r="CH35" s="29" t="s">
        <v>422</v>
      </c>
      <c r="CI35" s="29" t="s">
        <v>420</v>
      </c>
      <c r="CJ35" s="29" t="s">
        <v>420</v>
      </c>
      <c r="CK35" s="29" t="s">
        <v>420</v>
      </c>
      <c r="CL35" s="29" t="s">
        <v>420</v>
      </c>
      <c r="CM35" s="29" t="s">
        <v>420</v>
      </c>
      <c r="CN35" s="29" t="s">
        <v>420</v>
      </c>
      <c r="CO35" s="29" t="s">
        <v>420</v>
      </c>
      <c r="CP35" s="29" t="s">
        <v>420</v>
      </c>
      <c r="CQ35" s="29" t="s">
        <v>420</v>
      </c>
      <c r="CR35" s="29" t="s">
        <v>420</v>
      </c>
      <c r="CS35" s="29" t="s">
        <v>420</v>
      </c>
      <c r="CT35" s="29" t="s">
        <v>420</v>
      </c>
      <c r="CU35" s="29" t="s">
        <v>420</v>
      </c>
      <c r="CV35" s="29" t="s">
        <v>420</v>
      </c>
      <c r="CW35" s="29" t="s">
        <v>420</v>
      </c>
      <c r="CX35" s="29" t="s">
        <v>420</v>
      </c>
      <c r="CY35" s="29" t="s">
        <v>420</v>
      </c>
      <c r="CZ35" s="28"/>
    </row>
    <row r="36" spans="1:123" x14ac:dyDescent="0.3">
      <c r="A36" s="27" t="s">
        <v>410</v>
      </c>
      <c r="B36" s="30">
        <v>21003722</v>
      </c>
      <c r="C36" s="31">
        <v>90.11</v>
      </c>
      <c r="D36" s="126">
        <v>12.85</v>
      </c>
      <c r="E36" s="31">
        <v>86.65</v>
      </c>
      <c r="F36" s="34">
        <v>130.4</v>
      </c>
      <c r="G36" s="34">
        <v>227</v>
      </c>
      <c r="H36" s="29"/>
      <c r="I36" s="54">
        <v>0.46350000000000002</v>
      </c>
      <c r="J36" s="37">
        <v>0.92700000000000005</v>
      </c>
      <c r="K36" s="38">
        <v>9134</v>
      </c>
      <c r="L36" s="38">
        <v>2462</v>
      </c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180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8"/>
    </row>
    <row r="37" spans="1:123" x14ac:dyDescent="0.3">
      <c r="A37" s="205" t="s">
        <v>410</v>
      </c>
      <c r="B37" s="30">
        <v>21003995</v>
      </c>
      <c r="C37" s="31">
        <v>89.03</v>
      </c>
      <c r="D37" s="126">
        <v>15.82</v>
      </c>
      <c r="E37" s="31">
        <v>114.8</v>
      </c>
      <c r="F37" s="34">
        <v>126.3</v>
      </c>
      <c r="G37" s="34">
        <v>319</v>
      </c>
      <c r="H37" s="208">
        <v>0.45750000000000002</v>
      </c>
      <c r="I37" s="54">
        <v>0.48820000000000002</v>
      </c>
      <c r="J37" s="37">
        <v>1.022</v>
      </c>
      <c r="K37" s="38">
        <v>7352</v>
      </c>
      <c r="L37" s="38">
        <v>1972</v>
      </c>
      <c r="M37" s="29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180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28"/>
    </row>
    <row r="38" spans="1:123" x14ac:dyDescent="0.3">
      <c r="A38" s="55" t="s">
        <v>0</v>
      </c>
      <c r="B38" s="73"/>
      <c r="C38" s="74">
        <f>MIN(C23:C37)</f>
        <v>87.23</v>
      </c>
      <c r="D38" s="74">
        <f>MIN(D23:D37)</f>
        <v>12.85</v>
      </c>
      <c r="E38" s="74">
        <f>MIN(E23:E37)</f>
        <v>86.65</v>
      </c>
      <c r="F38" s="204">
        <f>MIN(F23:F37)</f>
        <v>125.6</v>
      </c>
      <c r="G38" s="204">
        <f>MIN(G23:G37)</f>
        <v>227</v>
      </c>
      <c r="H38" s="74"/>
      <c r="I38" s="75">
        <f>MIN(I23:I37)</f>
        <v>0.34520000000000001</v>
      </c>
      <c r="J38" s="128">
        <f>MIN(J23:J37)</f>
        <v>0.92700000000000005</v>
      </c>
      <c r="K38" s="93">
        <f>MIN(K23:K37)</f>
        <v>7352</v>
      </c>
      <c r="L38" s="93">
        <f>MIN(L23:L37)</f>
        <v>1972</v>
      </c>
      <c r="M38" s="162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74"/>
      <c r="BQ38" s="74"/>
      <c r="BR38" s="74"/>
      <c r="BS38" s="74"/>
      <c r="BT38" s="74"/>
      <c r="BU38" s="74">
        <f>MIN(BU23:BU37)</f>
        <v>49.15</v>
      </c>
      <c r="BV38" s="74"/>
      <c r="BW38" s="74">
        <f>MIN(BW23:BW37)</f>
        <v>49.15</v>
      </c>
      <c r="BX38" s="74"/>
      <c r="BY38" s="204">
        <f>MIN(BY23:BY37)</f>
        <v>206.4</v>
      </c>
      <c r="BZ38" s="74"/>
      <c r="CA38" s="74"/>
      <c r="CB38" s="204">
        <f>MIN(CB23:CB37)</f>
        <v>0</v>
      </c>
      <c r="CC38" s="74"/>
      <c r="CD38" s="74"/>
      <c r="CE38" s="74"/>
      <c r="CF38" s="74"/>
      <c r="CG38" s="74"/>
      <c r="CH38" s="74"/>
      <c r="CI38" s="74"/>
      <c r="CJ38" s="74"/>
      <c r="CK38" s="74"/>
      <c r="CL38" s="74"/>
      <c r="CM38" s="74"/>
      <c r="CN38" s="74"/>
      <c r="CO38" s="74"/>
      <c r="CP38" s="74"/>
      <c r="CQ38" s="74"/>
      <c r="CR38" s="74"/>
      <c r="CS38" s="74"/>
      <c r="CT38" s="74"/>
      <c r="CU38" s="74"/>
      <c r="CV38" s="74"/>
      <c r="CW38" s="74"/>
      <c r="CX38" s="74"/>
      <c r="CY38" s="74"/>
      <c r="CZ38" s="128">
        <f>MIN(CZ23:CZ37)</f>
        <v>0.39200000000000002</v>
      </c>
    </row>
    <row r="39" spans="1:123" x14ac:dyDescent="0.3">
      <c r="A39" s="57" t="s">
        <v>1</v>
      </c>
      <c r="B39" s="77"/>
      <c r="C39" s="81">
        <f>MAX(C23:C37)</f>
        <v>90.52</v>
      </c>
      <c r="D39" s="81">
        <f>MAX(D23:D37)</f>
        <v>24.4</v>
      </c>
      <c r="E39" s="81">
        <f>MAX(E23:E37)</f>
        <v>139.19999999999999</v>
      </c>
      <c r="F39" s="80">
        <f>MAX(F23:F37)</f>
        <v>181.8</v>
      </c>
      <c r="G39" s="80">
        <f>MAX(G23:G37)</f>
        <v>319</v>
      </c>
      <c r="H39" s="81"/>
      <c r="I39" s="79">
        <f>MAX(I23:I37)</f>
        <v>0.48820000000000002</v>
      </c>
      <c r="J39" s="130">
        <f>MAX(J23:J37)</f>
        <v>2.0459999999999998</v>
      </c>
      <c r="K39" s="94">
        <f>MAX(K23:K37)</f>
        <v>10400</v>
      </c>
      <c r="L39" s="94">
        <f>MAX(L23:L37)</f>
        <v>3668</v>
      </c>
      <c r="M39" s="163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81"/>
      <c r="BQ39" s="81"/>
      <c r="BR39" s="81"/>
      <c r="BS39" s="81"/>
      <c r="BT39" s="81"/>
      <c r="BU39" s="78">
        <f>MAX(BU23:BU37)</f>
        <v>307.39999999999998</v>
      </c>
      <c r="BV39" s="81"/>
      <c r="BW39" s="81">
        <f>MAX(BW23:BW37)</f>
        <v>380.6</v>
      </c>
      <c r="BX39" s="81"/>
      <c r="BY39" s="80">
        <f>MAX(BY23:BY37)</f>
        <v>820.4</v>
      </c>
      <c r="BZ39" s="81"/>
      <c r="CA39" s="81"/>
      <c r="CB39" s="80">
        <f>MAX(CB23:CB37)</f>
        <v>13.1</v>
      </c>
      <c r="CC39" s="81"/>
      <c r="CD39" s="81"/>
      <c r="CE39" s="81"/>
      <c r="CF39" s="81"/>
      <c r="CG39" s="81"/>
      <c r="CH39" s="81"/>
      <c r="CI39" s="81"/>
      <c r="CJ39" s="81"/>
      <c r="CK39" s="81"/>
      <c r="CL39" s="81"/>
      <c r="CM39" s="81"/>
      <c r="CN39" s="81"/>
      <c r="CO39" s="81"/>
      <c r="CP39" s="81"/>
      <c r="CQ39" s="81"/>
      <c r="CR39" s="81"/>
      <c r="CS39" s="81"/>
      <c r="CT39" s="81"/>
      <c r="CU39" s="81"/>
      <c r="CV39" s="81"/>
      <c r="CW39" s="81"/>
      <c r="CX39" s="81"/>
      <c r="CY39" s="81"/>
      <c r="CZ39" s="130">
        <f>MAX(CZ23:CZ37)</f>
        <v>1.337</v>
      </c>
    </row>
    <row r="40" spans="1:123" ht="15" thickBot="1" x14ac:dyDescent="0.35">
      <c r="A40" s="59" t="s">
        <v>2</v>
      </c>
      <c r="B40" s="68"/>
      <c r="C40" s="84">
        <f>MEDIAN(C23:C37)</f>
        <v>89.03</v>
      </c>
      <c r="D40" s="84">
        <f>MEDIAN(D23:D37)</f>
        <v>19.82</v>
      </c>
      <c r="E40" s="84">
        <f>MEDIAN(E23:E37)</f>
        <v>104.35</v>
      </c>
      <c r="F40" s="71">
        <f>MEDIAN(F23:F37)</f>
        <v>128.35</v>
      </c>
      <c r="G40" s="71">
        <f>MEDIAN(G23:G37)</f>
        <v>301.10000000000002</v>
      </c>
      <c r="H40" s="84"/>
      <c r="I40" s="83">
        <f>MEDIAN(I23:I37)</f>
        <v>0.4365</v>
      </c>
      <c r="J40" s="131">
        <f>MEDIAN(J23:J37)</f>
        <v>1.335</v>
      </c>
      <c r="K40" s="70">
        <f>MEDIAN(K23:K37)</f>
        <v>9577</v>
      </c>
      <c r="L40" s="70">
        <f>MEDIAN(L23:L37)</f>
        <v>2783.5</v>
      </c>
      <c r="M40" s="164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131"/>
      <c r="BG40" s="131"/>
      <c r="BH40" s="131"/>
      <c r="BI40" s="131"/>
      <c r="BJ40" s="131"/>
      <c r="BK40" s="131"/>
      <c r="BL40" s="131"/>
      <c r="BM40" s="131"/>
      <c r="BN40" s="131"/>
      <c r="BO40" s="131"/>
      <c r="BP40" s="84"/>
      <c r="BQ40" s="84"/>
      <c r="BR40" s="84"/>
      <c r="BS40" s="84"/>
      <c r="BT40" s="84"/>
      <c r="BU40" s="69">
        <f>MEDIAN(BU23:BU37)</f>
        <v>178.27500000000001</v>
      </c>
      <c r="BV40" s="84"/>
      <c r="BW40" s="84">
        <f>MEDIAN(BW23:BW37)</f>
        <v>214.87500000000003</v>
      </c>
      <c r="BX40" s="84"/>
      <c r="BY40" s="71">
        <f>MEDIAN(BY23:BY37)</f>
        <v>513.4</v>
      </c>
      <c r="BZ40" s="84"/>
      <c r="CA40" s="84"/>
      <c r="CB40" s="71">
        <f>MEDIAN(CB23:CB37)</f>
        <v>6.55</v>
      </c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131">
        <f>MEDIAN(CZ23:CZ37)</f>
        <v>0.86450000000000005</v>
      </c>
    </row>
    <row r="41" spans="1:123" x14ac:dyDescent="0.3">
      <c r="A41" s="2"/>
      <c r="B41" s="16"/>
      <c r="C41" s="14"/>
      <c r="D41"/>
      <c r="E41"/>
      <c r="F41"/>
      <c r="G41"/>
      <c r="H41"/>
      <c r="I41"/>
      <c r="J41"/>
      <c r="K41" s="207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</row>
    <row r="42" spans="1:123" ht="15" thickBot="1" x14ac:dyDescent="0.35">
      <c r="BB42"/>
      <c r="BC42"/>
      <c r="BD42"/>
      <c r="BE42"/>
      <c r="BF42"/>
      <c r="BG42"/>
      <c r="BH42"/>
      <c r="BI42"/>
      <c r="BJ42"/>
      <c r="BK42"/>
      <c r="BL42"/>
    </row>
    <row r="43" spans="1:123" ht="60" customHeight="1" x14ac:dyDescent="0.3">
      <c r="A43" s="65" t="s">
        <v>4</v>
      </c>
      <c r="B43" s="42" t="s">
        <v>3</v>
      </c>
      <c r="C43" s="43" t="s">
        <v>39</v>
      </c>
      <c r="D43" s="43" t="s">
        <v>37</v>
      </c>
      <c r="E43" s="43" t="s">
        <v>38</v>
      </c>
      <c r="F43" s="43" t="s">
        <v>40</v>
      </c>
      <c r="G43" s="43" t="s">
        <v>115</v>
      </c>
      <c r="H43" s="43" t="s">
        <v>41</v>
      </c>
      <c r="I43" s="43" t="s">
        <v>162</v>
      </c>
      <c r="J43" s="43" t="s">
        <v>50</v>
      </c>
      <c r="K43" s="43" t="s">
        <v>116</v>
      </c>
      <c r="L43" s="43" t="s">
        <v>117</v>
      </c>
      <c r="M43" s="43" t="s">
        <v>118</v>
      </c>
      <c r="N43" s="43" t="s">
        <v>42</v>
      </c>
      <c r="O43" s="43" t="s">
        <v>43</v>
      </c>
      <c r="P43" s="43" t="s">
        <v>44</v>
      </c>
      <c r="Q43" s="43" t="s">
        <v>45</v>
      </c>
      <c r="R43" s="43" t="s">
        <v>46</v>
      </c>
      <c r="S43" s="43" t="s">
        <v>47</v>
      </c>
      <c r="T43" s="43" t="s">
        <v>48</v>
      </c>
      <c r="U43" s="43" t="s">
        <v>49</v>
      </c>
      <c r="V43" s="43" t="s">
        <v>392</v>
      </c>
      <c r="W43" s="43" t="s">
        <v>393</v>
      </c>
      <c r="X43" s="43" t="s">
        <v>171</v>
      </c>
      <c r="Y43" s="43" t="s">
        <v>172</v>
      </c>
      <c r="Z43" s="43" t="s">
        <v>394</v>
      </c>
      <c r="AA43" s="43" t="s">
        <v>173</v>
      </c>
      <c r="AB43" s="43" t="s">
        <v>174</v>
      </c>
      <c r="AC43" s="43" t="s">
        <v>175</v>
      </c>
      <c r="AD43" s="43" t="s">
        <v>176</v>
      </c>
      <c r="AE43" s="43" t="s">
        <v>177</v>
      </c>
      <c r="AF43" s="43" t="s">
        <v>178</v>
      </c>
      <c r="AG43" s="43" t="s">
        <v>179</v>
      </c>
      <c r="AH43" s="43" t="s">
        <v>180</v>
      </c>
      <c r="AI43" s="43" t="s">
        <v>181</v>
      </c>
      <c r="AJ43" s="43" t="s">
        <v>425</v>
      </c>
      <c r="AK43" s="43" t="s">
        <v>182</v>
      </c>
      <c r="AL43" s="43" t="s">
        <v>439</v>
      </c>
      <c r="AM43" s="43" t="s">
        <v>440</v>
      </c>
      <c r="AN43" s="43" t="s">
        <v>183</v>
      </c>
      <c r="AO43" s="43" t="s">
        <v>441</v>
      </c>
      <c r="AP43" s="43" t="s">
        <v>396</v>
      </c>
      <c r="AQ43" s="43" t="s">
        <v>397</v>
      </c>
      <c r="AR43" s="43" t="s">
        <v>184</v>
      </c>
      <c r="AS43" s="43" t="s">
        <v>398</v>
      </c>
      <c r="AT43" s="43" t="s">
        <v>399</v>
      </c>
      <c r="AU43" s="43" t="s">
        <v>400</v>
      </c>
      <c r="AV43" s="43" t="s">
        <v>185</v>
      </c>
      <c r="AW43" s="43" t="s">
        <v>401</v>
      </c>
      <c r="AX43" s="43" t="s">
        <v>402</v>
      </c>
      <c r="AY43" s="43" t="s">
        <v>403</v>
      </c>
      <c r="AZ43" s="43" t="s">
        <v>404</v>
      </c>
      <c r="BA43" s="43" t="s">
        <v>405</v>
      </c>
      <c r="BB43" s="43" t="s">
        <v>442</v>
      </c>
      <c r="BC43" s="43" t="s">
        <v>186</v>
      </c>
      <c r="BD43" s="43" t="s">
        <v>426</v>
      </c>
      <c r="BE43" s="43" t="s">
        <v>427</v>
      </c>
      <c r="BF43" s="43" t="s">
        <v>406</v>
      </c>
      <c r="BG43" s="43" t="s">
        <v>443</v>
      </c>
      <c r="BH43" s="43" t="s">
        <v>444</v>
      </c>
      <c r="BI43" s="43" t="s">
        <v>445</v>
      </c>
      <c r="BJ43" s="43" t="s">
        <v>187</v>
      </c>
      <c r="BK43" s="43" t="s">
        <v>446</v>
      </c>
      <c r="BL43" s="43" t="s">
        <v>447</v>
      </c>
      <c r="BM43" s="43" t="s">
        <v>456</v>
      </c>
      <c r="BN43" s="43" t="s">
        <v>188</v>
      </c>
      <c r="BO43" s="43" t="s">
        <v>189</v>
      </c>
      <c r="BP43" s="43" t="s">
        <v>407</v>
      </c>
      <c r="BQ43" s="43" t="s">
        <v>190</v>
      </c>
      <c r="BR43" s="43" t="s">
        <v>191</v>
      </c>
      <c r="BS43" s="43" t="s">
        <v>408</v>
      </c>
      <c r="BT43" s="43" t="s">
        <v>192</v>
      </c>
      <c r="BU43" s="43" t="s">
        <v>193</v>
      </c>
      <c r="BV43" s="43" t="s">
        <v>194</v>
      </c>
      <c r="BW43" s="43" t="s">
        <v>409</v>
      </c>
      <c r="BX43" s="43" t="s">
        <v>51</v>
      </c>
      <c r="BY43" s="43" t="s">
        <v>52</v>
      </c>
      <c r="BZ43" s="43" t="s">
        <v>53</v>
      </c>
      <c r="CA43" s="43" t="s">
        <v>54</v>
      </c>
      <c r="CB43" s="43" t="s">
        <v>163</v>
      </c>
      <c r="CC43" s="43" t="s">
        <v>83</v>
      </c>
      <c r="CD43" s="43" t="s">
        <v>84</v>
      </c>
      <c r="CE43" s="43" t="s">
        <v>85</v>
      </c>
      <c r="CF43" s="43" t="s">
        <v>120</v>
      </c>
      <c r="CG43" s="43" t="s">
        <v>86</v>
      </c>
      <c r="CH43" s="43" t="s">
        <v>87</v>
      </c>
      <c r="CI43" s="43" t="s">
        <v>88</v>
      </c>
      <c r="CJ43" s="43" t="s">
        <v>89</v>
      </c>
      <c r="CK43" s="43" t="s">
        <v>90</v>
      </c>
      <c r="CL43" s="43" t="s">
        <v>91</v>
      </c>
      <c r="CM43" s="43" t="s">
        <v>92</v>
      </c>
      <c r="CN43" s="43" t="s">
        <v>93</v>
      </c>
      <c r="CO43" s="43" t="s">
        <v>94</v>
      </c>
      <c r="CP43" s="86" t="s">
        <v>95</v>
      </c>
      <c r="CQ43" s="86" t="s">
        <v>96</v>
      </c>
      <c r="CR43" s="86" t="s">
        <v>97</v>
      </c>
      <c r="CS43" s="86" t="s">
        <v>98</v>
      </c>
      <c r="CT43" s="86" t="s">
        <v>99</v>
      </c>
      <c r="CU43" s="86" t="s">
        <v>100</v>
      </c>
      <c r="CV43" s="43" t="s">
        <v>141</v>
      </c>
      <c r="CW43" s="43" t="s">
        <v>142</v>
      </c>
      <c r="CX43" s="43" t="s">
        <v>143</v>
      </c>
      <c r="CY43" s="43" t="s">
        <v>144</v>
      </c>
      <c r="CZ43" s="43" t="s">
        <v>145</v>
      </c>
      <c r="DA43" s="43" t="s">
        <v>146</v>
      </c>
      <c r="DB43" s="43" t="s">
        <v>147</v>
      </c>
      <c r="DC43" s="43" t="s">
        <v>148</v>
      </c>
      <c r="DD43" s="43" t="s">
        <v>149</v>
      </c>
      <c r="DE43" s="43" t="s">
        <v>150</v>
      </c>
      <c r="DF43" s="43" t="s">
        <v>151</v>
      </c>
      <c r="DG43" s="43" t="s">
        <v>152</v>
      </c>
      <c r="DH43" s="43" t="s">
        <v>153</v>
      </c>
      <c r="DI43" s="43" t="s">
        <v>154</v>
      </c>
      <c r="DJ43" s="43" t="s">
        <v>155</v>
      </c>
      <c r="DK43" s="43" t="s">
        <v>156</v>
      </c>
      <c r="DL43" s="43" t="s">
        <v>157</v>
      </c>
      <c r="DM43" s="43" t="s">
        <v>369</v>
      </c>
      <c r="DN43" s="43" t="s">
        <v>81</v>
      </c>
      <c r="DO43" s="43" t="s">
        <v>82</v>
      </c>
      <c r="DP43" s="43" t="s">
        <v>457</v>
      </c>
      <c r="DQ43" s="43" t="s">
        <v>458</v>
      </c>
      <c r="DR43" s="43" t="s">
        <v>459</v>
      </c>
      <c r="DS43" s="43" t="s">
        <v>460</v>
      </c>
    </row>
    <row r="44" spans="1:123" x14ac:dyDescent="0.3">
      <c r="A44" s="27" t="s">
        <v>435</v>
      </c>
      <c r="B44" s="30">
        <v>21004255</v>
      </c>
      <c r="C44" s="35">
        <v>88.2</v>
      </c>
      <c r="D44" s="29"/>
      <c r="E44" s="29"/>
      <c r="F44" s="37"/>
      <c r="G44" s="29"/>
      <c r="H44" s="36"/>
      <c r="I44" s="36"/>
      <c r="J44" s="29"/>
      <c r="K44" s="29"/>
      <c r="L44" s="29"/>
      <c r="M44" s="29"/>
      <c r="N44" s="29"/>
      <c r="O44" s="36"/>
      <c r="P44" s="36"/>
      <c r="Q44" s="36"/>
      <c r="R44" s="36"/>
      <c r="S44" s="36"/>
      <c r="T44" s="36"/>
      <c r="U44" s="29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 t="s">
        <v>417</v>
      </c>
      <c r="CD44" s="29" t="s">
        <v>417</v>
      </c>
      <c r="CE44" s="29" t="s">
        <v>418</v>
      </c>
      <c r="CF44" s="29" t="s">
        <v>418</v>
      </c>
      <c r="CG44" s="29" t="s">
        <v>419</v>
      </c>
      <c r="CH44" s="29" t="s">
        <v>448</v>
      </c>
      <c r="CI44" s="29" t="s">
        <v>419</v>
      </c>
      <c r="CJ44" s="29">
        <v>0</v>
      </c>
      <c r="CK44" s="29" t="s">
        <v>420</v>
      </c>
      <c r="CL44" s="29" t="s">
        <v>449</v>
      </c>
      <c r="CM44" s="29">
        <v>5.21</v>
      </c>
      <c r="CN44" s="29">
        <v>9.94</v>
      </c>
      <c r="CO44" s="29">
        <v>15.2</v>
      </c>
      <c r="CP44" s="29" t="s">
        <v>420</v>
      </c>
      <c r="CQ44" s="29" t="s">
        <v>420</v>
      </c>
      <c r="CR44" s="29" t="s">
        <v>420</v>
      </c>
      <c r="CS44" s="183">
        <v>8.14</v>
      </c>
      <c r="CT44" s="180">
        <v>6.41</v>
      </c>
      <c r="CU44" s="29" t="s">
        <v>422</v>
      </c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36"/>
      <c r="DO44" s="36"/>
      <c r="DP44" s="29"/>
      <c r="DQ44" s="29"/>
      <c r="DR44" s="29"/>
      <c r="DS44" s="72"/>
    </row>
    <row r="45" spans="1:123" x14ac:dyDescent="0.3">
      <c r="A45" s="27" t="s">
        <v>435</v>
      </c>
      <c r="B45" s="30">
        <v>21003995</v>
      </c>
      <c r="C45" s="35">
        <v>89.84</v>
      </c>
      <c r="D45" s="29"/>
      <c r="E45" s="29"/>
      <c r="F45" s="29"/>
      <c r="G45" s="29"/>
      <c r="H45" s="29"/>
      <c r="I45" s="29"/>
      <c r="J45" s="29"/>
      <c r="K45" s="29"/>
      <c r="L45" s="29" t="s">
        <v>385</v>
      </c>
      <c r="M45" s="29" t="s">
        <v>386</v>
      </c>
      <c r="N45" s="29" t="s">
        <v>387</v>
      </c>
      <c r="O45" s="29" t="s">
        <v>388</v>
      </c>
      <c r="P45" s="29" t="s">
        <v>387</v>
      </c>
      <c r="Q45" s="29" t="s">
        <v>389</v>
      </c>
      <c r="R45" s="29" t="s">
        <v>387</v>
      </c>
      <c r="S45" s="29" t="s">
        <v>387</v>
      </c>
      <c r="T45" s="29" t="s">
        <v>389</v>
      </c>
      <c r="U45" s="29" t="s">
        <v>388</v>
      </c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165"/>
      <c r="BY45" s="136"/>
      <c r="BZ45" s="182"/>
      <c r="CA45" s="136"/>
      <c r="CB45" s="165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183"/>
      <c r="CT45" s="180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36"/>
      <c r="DO45" s="36"/>
      <c r="DP45" s="36"/>
      <c r="DQ45" s="36"/>
      <c r="DR45" s="29"/>
      <c r="DS45" s="29"/>
    </row>
    <row r="46" spans="1:123" x14ac:dyDescent="0.3">
      <c r="A46" s="27" t="s">
        <v>435</v>
      </c>
      <c r="B46" s="30">
        <v>21003607</v>
      </c>
      <c r="C46" s="35">
        <v>88.17</v>
      </c>
      <c r="D46" s="37">
        <v>7.4349999999999996</v>
      </c>
      <c r="E46" s="35">
        <v>46.32</v>
      </c>
      <c r="F46" s="35">
        <v>38.14</v>
      </c>
      <c r="G46" s="34">
        <v>167.3</v>
      </c>
      <c r="H46" s="54">
        <v>0.10630000000000001</v>
      </c>
      <c r="I46" s="29" t="s">
        <v>450</v>
      </c>
      <c r="J46" s="29" t="s">
        <v>452</v>
      </c>
      <c r="K46" s="29" t="s">
        <v>384</v>
      </c>
      <c r="L46" s="29"/>
      <c r="M46" s="29"/>
      <c r="N46" s="29"/>
      <c r="O46" s="36"/>
      <c r="P46" s="36"/>
      <c r="Q46" s="36"/>
      <c r="R46" s="36"/>
      <c r="S46" s="29"/>
      <c r="T46" s="29"/>
      <c r="U46" s="29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165"/>
      <c r="BY46" s="136"/>
      <c r="BZ46" s="182"/>
      <c r="CA46" s="136"/>
      <c r="CB46" s="165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183"/>
      <c r="CT46" s="180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36"/>
      <c r="DO46" s="36"/>
      <c r="DP46" s="36"/>
      <c r="DQ46" s="36"/>
      <c r="DR46" s="29"/>
      <c r="DS46" s="29"/>
    </row>
    <row r="47" spans="1:123" x14ac:dyDescent="0.3">
      <c r="A47" s="27" t="s">
        <v>435</v>
      </c>
      <c r="B47" s="30">
        <v>21003643</v>
      </c>
      <c r="C47" s="35">
        <v>89.2</v>
      </c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36"/>
      <c r="P47" s="36"/>
      <c r="Q47" s="36"/>
      <c r="R47" s="36"/>
      <c r="S47" s="29"/>
      <c r="T47" s="29"/>
      <c r="U47" s="29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165"/>
      <c r="BY47" s="136"/>
      <c r="BZ47" s="182"/>
      <c r="CA47" s="136"/>
      <c r="CB47" s="165"/>
      <c r="CC47" s="29" t="s">
        <v>417</v>
      </c>
      <c r="CD47" s="29" t="s">
        <v>417</v>
      </c>
      <c r="CE47" s="29" t="s">
        <v>418</v>
      </c>
      <c r="CF47" s="29" t="s">
        <v>418</v>
      </c>
      <c r="CG47" s="29" t="s">
        <v>419</v>
      </c>
      <c r="CH47" s="29" t="s">
        <v>448</v>
      </c>
      <c r="CI47" s="29" t="s">
        <v>419</v>
      </c>
      <c r="CJ47" s="29">
        <v>0</v>
      </c>
      <c r="CK47" s="29" t="s">
        <v>420</v>
      </c>
      <c r="CL47" s="29">
        <v>188.5</v>
      </c>
      <c r="CM47" s="180">
        <v>14.4</v>
      </c>
      <c r="CN47" s="29">
        <v>31.81</v>
      </c>
      <c r="CO47" s="29">
        <v>46.2</v>
      </c>
      <c r="CP47" s="29">
        <v>26.08</v>
      </c>
      <c r="CQ47" s="29" t="s">
        <v>420</v>
      </c>
      <c r="CR47" s="29">
        <v>15.66</v>
      </c>
      <c r="CS47" s="183">
        <v>123.8</v>
      </c>
      <c r="CT47" s="180">
        <v>69.989999999999995</v>
      </c>
      <c r="CU47" s="29" t="s">
        <v>422</v>
      </c>
      <c r="CV47" s="29" t="s">
        <v>420</v>
      </c>
      <c r="CW47" s="29" t="s">
        <v>420</v>
      </c>
      <c r="CX47" s="29" t="s">
        <v>420</v>
      </c>
      <c r="CY47" s="29" t="s">
        <v>420</v>
      </c>
      <c r="CZ47" s="29" t="s">
        <v>420</v>
      </c>
      <c r="DA47" s="29" t="s">
        <v>420</v>
      </c>
      <c r="DB47" s="29" t="s">
        <v>420</v>
      </c>
      <c r="DC47" s="29" t="s">
        <v>420</v>
      </c>
      <c r="DD47" s="29" t="s">
        <v>420</v>
      </c>
      <c r="DE47" s="29" t="s">
        <v>420</v>
      </c>
      <c r="DF47" s="29" t="s">
        <v>420</v>
      </c>
      <c r="DG47" s="29" t="s">
        <v>420</v>
      </c>
      <c r="DH47" s="29" t="s">
        <v>420</v>
      </c>
      <c r="DI47" s="29" t="s">
        <v>420</v>
      </c>
      <c r="DJ47" s="29" t="s">
        <v>420</v>
      </c>
      <c r="DK47" s="29" t="s">
        <v>420</v>
      </c>
      <c r="DL47" s="29" t="s">
        <v>420</v>
      </c>
      <c r="DM47" s="29"/>
      <c r="DN47" s="36"/>
      <c r="DO47" s="36"/>
      <c r="DP47" s="36"/>
      <c r="DQ47" s="36"/>
      <c r="DR47" s="29"/>
      <c r="DS47" s="29"/>
    </row>
    <row r="48" spans="1:123" x14ac:dyDescent="0.3">
      <c r="A48" s="27" t="s">
        <v>435</v>
      </c>
      <c r="B48" s="30">
        <v>21003646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36"/>
      <c r="P48" s="36"/>
      <c r="Q48" s="36"/>
      <c r="R48" s="36"/>
      <c r="S48" s="29"/>
      <c r="T48" s="29"/>
      <c r="U48" s="29"/>
      <c r="V48" s="29" t="s">
        <v>411</v>
      </c>
      <c r="W48" s="29" t="s">
        <v>411</v>
      </c>
      <c r="X48" s="29" t="s">
        <v>412</v>
      </c>
      <c r="Y48" s="29" t="s">
        <v>412</v>
      </c>
      <c r="Z48" s="29" t="s">
        <v>412</v>
      </c>
      <c r="AA48" s="29" t="s">
        <v>412</v>
      </c>
      <c r="AB48" s="29" t="s">
        <v>412</v>
      </c>
      <c r="AC48" s="29" t="s">
        <v>412</v>
      </c>
      <c r="AD48" s="29" t="s">
        <v>411</v>
      </c>
      <c r="AE48" s="29" t="s">
        <v>412</v>
      </c>
      <c r="AF48" s="29" t="s">
        <v>411</v>
      </c>
      <c r="AG48" s="29" t="s">
        <v>412</v>
      </c>
      <c r="AH48" s="29" t="s">
        <v>411</v>
      </c>
      <c r="AI48" s="29" t="s">
        <v>412</v>
      </c>
      <c r="AJ48" s="29" t="s">
        <v>411</v>
      </c>
      <c r="AK48" s="29" t="s">
        <v>411</v>
      </c>
      <c r="AL48" s="29" t="s">
        <v>411</v>
      </c>
      <c r="AM48" s="29" t="s">
        <v>411</v>
      </c>
      <c r="AN48" s="29" t="s">
        <v>411</v>
      </c>
      <c r="AO48" s="29" t="s">
        <v>411</v>
      </c>
      <c r="AP48" s="29" t="s">
        <v>411</v>
      </c>
      <c r="AQ48" s="29" t="s">
        <v>411</v>
      </c>
      <c r="AR48" s="29" t="s">
        <v>411</v>
      </c>
      <c r="AS48" s="29" t="s">
        <v>411</v>
      </c>
      <c r="AT48" s="29" t="s">
        <v>411</v>
      </c>
      <c r="AU48" s="29" t="s">
        <v>411</v>
      </c>
      <c r="AV48" s="29" t="s">
        <v>411</v>
      </c>
      <c r="AW48" s="29" t="s">
        <v>411</v>
      </c>
      <c r="AX48" s="29" t="s">
        <v>411</v>
      </c>
      <c r="AY48" s="29" t="s">
        <v>411</v>
      </c>
      <c r="AZ48" s="29" t="s">
        <v>411</v>
      </c>
      <c r="BA48" s="29" t="s">
        <v>411</v>
      </c>
      <c r="BB48" s="29" t="s">
        <v>411</v>
      </c>
      <c r="BC48" s="29" t="s">
        <v>411</v>
      </c>
      <c r="BD48" s="29" t="s">
        <v>411</v>
      </c>
      <c r="BE48" s="29" t="s">
        <v>411</v>
      </c>
      <c r="BF48" s="29" t="s">
        <v>411</v>
      </c>
      <c r="BG48" s="29" t="s">
        <v>411</v>
      </c>
      <c r="BH48" s="29" t="s">
        <v>411</v>
      </c>
      <c r="BI48" s="29" t="s">
        <v>411</v>
      </c>
      <c r="BJ48" s="29" t="s">
        <v>411</v>
      </c>
      <c r="BK48" s="29" t="s">
        <v>412</v>
      </c>
      <c r="BL48" s="29" t="s">
        <v>411</v>
      </c>
      <c r="BM48" s="29" t="s">
        <v>411</v>
      </c>
      <c r="BN48" s="29" t="s">
        <v>411</v>
      </c>
      <c r="BO48" s="29" t="s">
        <v>411</v>
      </c>
      <c r="BP48" s="29" t="s">
        <v>411</v>
      </c>
      <c r="BQ48" s="29" t="s">
        <v>412</v>
      </c>
      <c r="BR48" s="29" t="s">
        <v>412</v>
      </c>
      <c r="BS48" s="29" t="s">
        <v>411</v>
      </c>
      <c r="BT48" s="29" t="s">
        <v>411</v>
      </c>
      <c r="BU48" s="29" t="s">
        <v>411</v>
      </c>
      <c r="BV48" s="29" t="s">
        <v>411</v>
      </c>
      <c r="BW48" s="29" t="s">
        <v>412</v>
      </c>
      <c r="BX48" s="165"/>
      <c r="BY48" s="136"/>
      <c r="BZ48" s="182"/>
      <c r="CA48" s="136"/>
      <c r="CB48" s="165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183"/>
      <c r="CT48" s="180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36"/>
      <c r="DO48" s="36"/>
      <c r="DP48" s="36"/>
      <c r="DQ48" s="36"/>
      <c r="DR48" s="29"/>
      <c r="DS48" s="29"/>
    </row>
    <row r="49" spans="1:123" x14ac:dyDescent="0.3">
      <c r="A49" s="27" t="s">
        <v>453</v>
      </c>
      <c r="B49" s="30">
        <v>21002795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36"/>
      <c r="P49" s="36"/>
      <c r="Q49" s="36"/>
      <c r="R49" s="36"/>
      <c r="S49" s="29"/>
      <c r="T49" s="29"/>
      <c r="U49" s="29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165"/>
      <c r="BY49" s="136"/>
      <c r="BZ49" s="182"/>
      <c r="CA49" s="136"/>
      <c r="CB49" s="165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183"/>
      <c r="CT49" s="180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36"/>
      <c r="DO49" s="36"/>
      <c r="DP49" s="29" t="s">
        <v>454</v>
      </c>
      <c r="DQ49" s="29" t="s">
        <v>455</v>
      </c>
      <c r="DR49" s="37">
        <v>1.2E-2</v>
      </c>
      <c r="DS49" s="37">
        <v>0.19800000000000001</v>
      </c>
    </row>
    <row r="50" spans="1:123" x14ac:dyDescent="0.3">
      <c r="A50" s="27" t="s">
        <v>434</v>
      </c>
      <c r="B50" s="30">
        <v>21003652</v>
      </c>
      <c r="C50" s="35">
        <v>87.21</v>
      </c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36"/>
      <c r="P50" s="36"/>
      <c r="Q50" s="36"/>
      <c r="R50" s="36"/>
      <c r="S50" s="29"/>
      <c r="T50" s="29"/>
      <c r="U50" s="29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165"/>
      <c r="BY50" s="136"/>
      <c r="BZ50" s="182"/>
      <c r="CA50" s="136"/>
      <c r="CB50" s="165"/>
      <c r="CC50" s="29" t="s">
        <v>417</v>
      </c>
      <c r="CD50" s="29" t="s">
        <v>417</v>
      </c>
      <c r="CE50" s="29" t="s">
        <v>418</v>
      </c>
      <c r="CF50" s="29" t="s">
        <v>418</v>
      </c>
      <c r="CG50" s="29" t="s">
        <v>419</v>
      </c>
      <c r="CH50" s="29" t="s">
        <v>448</v>
      </c>
      <c r="CI50" s="29" t="s">
        <v>419</v>
      </c>
      <c r="CJ50" s="29">
        <v>0</v>
      </c>
      <c r="CK50" s="29" t="s">
        <v>420</v>
      </c>
      <c r="CL50" s="29" t="s">
        <v>449</v>
      </c>
      <c r="CM50" s="29" t="s">
        <v>421</v>
      </c>
      <c r="CN50" s="29" t="s">
        <v>420</v>
      </c>
      <c r="CO50" s="29">
        <v>0</v>
      </c>
      <c r="CP50" s="29" t="s">
        <v>420</v>
      </c>
      <c r="CQ50" s="29" t="s">
        <v>420</v>
      </c>
      <c r="CR50" s="29" t="s">
        <v>420</v>
      </c>
      <c r="CS50" s="183">
        <v>18.95</v>
      </c>
      <c r="CT50" s="180">
        <v>8.26</v>
      </c>
      <c r="CU50" s="29" t="s">
        <v>422</v>
      </c>
      <c r="CV50" s="29" t="s">
        <v>420</v>
      </c>
      <c r="CW50" s="29" t="s">
        <v>420</v>
      </c>
      <c r="CX50" s="29" t="s">
        <v>420</v>
      </c>
      <c r="CY50" s="29" t="s">
        <v>420</v>
      </c>
      <c r="CZ50" s="29" t="s">
        <v>420</v>
      </c>
      <c r="DA50" s="29" t="s">
        <v>420</v>
      </c>
      <c r="DB50" s="29" t="s">
        <v>420</v>
      </c>
      <c r="DC50" s="29" t="s">
        <v>420</v>
      </c>
      <c r="DD50" s="29" t="s">
        <v>420</v>
      </c>
      <c r="DE50" s="29" t="s">
        <v>420</v>
      </c>
      <c r="DF50" s="29" t="s">
        <v>420</v>
      </c>
      <c r="DG50" s="29" t="s">
        <v>420</v>
      </c>
      <c r="DH50" s="29" t="s">
        <v>420</v>
      </c>
      <c r="DI50" s="29" t="s">
        <v>420</v>
      </c>
      <c r="DJ50" s="29" t="s">
        <v>420</v>
      </c>
      <c r="DK50" s="29" t="s">
        <v>420</v>
      </c>
      <c r="DL50" s="29" t="s">
        <v>420</v>
      </c>
      <c r="DM50" s="29"/>
      <c r="DN50" s="36"/>
      <c r="DO50" s="36"/>
      <c r="DP50" s="36"/>
      <c r="DQ50" s="36"/>
      <c r="DR50" s="29"/>
      <c r="DS50" s="29"/>
    </row>
    <row r="51" spans="1:123" x14ac:dyDescent="0.3">
      <c r="A51" s="27" t="s">
        <v>437</v>
      </c>
      <c r="B51" s="30">
        <v>21003633</v>
      </c>
      <c r="C51" s="35">
        <v>44.24</v>
      </c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36"/>
      <c r="P51" s="36"/>
      <c r="Q51" s="36"/>
      <c r="R51" s="36"/>
      <c r="S51" s="29"/>
      <c r="T51" s="29"/>
      <c r="U51" s="29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165"/>
      <c r="BY51" s="136"/>
      <c r="BZ51" s="182"/>
      <c r="CA51" s="136"/>
      <c r="CB51" s="165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183"/>
      <c r="CT51" s="180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 t="s">
        <v>436</v>
      </c>
      <c r="DO51" s="29" t="s">
        <v>436</v>
      </c>
      <c r="DP51" s="36"/>
      <c r="DQ51" s="36"/>
      <c r="DR51" s="29"/>
      <c r="DS51" s="29"/>
    </row>
    <row r="52" spans="1:123" x14ac:dyDescent="0.3">
      <c r="A52" s="27" t="s">
        <v>437</v>
      </c>
      <c r="B52" s="30">
        <v>21003415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36"/>
      <c r="P52" s="36"/>
      <c r="Q52" s="36"/>
      <c r="R52" s="36"/>
      <c r="S52" s="29"/>
      <c r="T52" s="29"/>
      <c r="U52" s="29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165"/>
      <c r="BY52" s="136"/>
      <c r="BZ52" s="182"/>
      <c r="CA52" s="136"/>
      <c r="CB52" s="165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183"/>
      <c r="CT52" s="180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 t="s">
        <v>436</v>
      </c>
      <c r="DO52" s="29" t="s">
        <v>436</v>
      </c>
      <c r="DP52" s="36"/>
      <c r="DQ52" s="36"/>
      <c r="DR52" s="29"/>
      <c r="DS52" s="29"/>
    </row>
    <row r="53" spans="1:123" x14ac:dyDescent="0.3">
      <c r="A53" s="27" t="s">
        <v>437</v>
      </c>
      <c r="B53" s="30">
        <v>21003538</v>
      </c>
      <c r="C53" s="35">
        <v>44.01</v>
      </c>
      <c r="D53" s="29"/>
      <c r="E53" s="38"/>
      <c r="F53" s="35"/>
      <c r="G53" s="37"/>
      <c r="H53" s="34"/>
      <c r="I53" s="35"/>
      <c r="J53" s="29"/>
      <c r="K53" s="29"/>
      <c r="L53" s="35"/>
      <c r="M53" s="35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165"/>
      <c r="BY53" s="136"/>
      <c r="BZ53" s="182"/>
      <c r="CA53" s="136"/>
      <c r="CB53" s="165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183"/>
      <c r="CT53" s="180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>
        <v>48.21</v>
      </c>
      <c r="DN53" s="29" t="s">
        <v>436</v>
      </c>
      <c r="DO53" s="29" t="s">
        <v>436</v>
      </c>
      <c r="DP53" s="29"/>
      <c r="DQ53" s="29"/>
      <c r="DR53" s="34"/>
      <c r="DS53" s="29"/>
    </row>
    <row r="54" spans="1:123" x14ac:dyDescent="0.3">
      <c r="A54" s="27" t="s">
        <v>431</v>
      </c>
      <c r="B54" s="30">
        <v>21003940</v>
      </c>
      <c r="C54" s="35">
        <v>99.39</v>
      </c>
      <c r="D54" s="29"/>
      <c r="E54" s="29"/>
      <c r="F54" s="29"/>
      <c r="G54" s="35"/>
      <c r="H54" s="36"/>
      <c r="I54" s="36"/>
      <c r="J54" s="29"/>
      <c r="K54" s="29"/>
      <c r="L54" s="29"/>
      <c r="M54" s="29"/>
      <c r="N54" s="29"/>
      <c r="O54" s="29"/>
      <c r="P54" s="29"/>
      <c r="Q54" s="36"/>
      <c r="R54" s="36"/>
      <c r="S54" s="29"/>
      <c r="T54" s="29"/>
      <c r="U54" s="29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165">
        <v>2.2599999999999998</v>
      </c>
      <c r="BY54" s="136">
        <v>0.3296</v>
      </c>
      <c r="BZ54" s="182">
        <v>8.1110000000000002E-3</v>
      </c>
      <c r="CA54" s="136">
        <v>2.2290000000000001</v>
      </c>
      <c r="CB54" s="165">
        <v>13.35</v>
      </c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183"/>
      <c r="CT54" s="180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36"/>
      <c r="DO54" s="36"/>
      <c r="DP54" s="36"/>
      <c r="DQ54" s="36"/>
      <c r="DR54" s="29"/>
      <c r="DS54" s="29"/>
    </row>
    <row r="55" spans="1:123" x14ac:dyDescent="0.3">
      <c r="A55" s="205" t="s">
        <v>431</v>
      </c>
      <c r="B55" s="30">
        <v>21003995</v>
      </c>
      <c r="C55" s="202">
        <v>86.22</v>
      </c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36"/>
      <c r="P55" s="36"/>
      <c r="Q55" s="36"/>
      <c r="R55" s="36"/>
      <c r="S55" s="29"/>
      <c r="T55" s="29"/>
      <c r="U55" s="29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165" t="s">
        <v>450</v>
      </c>
      <c r="BY55" s="136" t="s">
        <v>388</v>
      </c>
      <c r="BZ55" s="182" t="s">
        <v>451</v>
      </c>
      <c r="CA55" s="136">
        <v>0.1113</v>
      </c>
      <c r="CB55" s="165" t="s">
        <v>433</v>
      </c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183"/>
      <c r="CT55" s="180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36"/>
      <c r="DO55" s="36"/>
      <c r="DP55" s="36"/>
      <c r="DQ55" s="36"/>
      <c r="DR55" s="29"/>
      <c r="DS55" s="29"/>
    </row>
    <row r="56" spans="1:123" x14ac:dyDescent="0.3">
      <c r="A56" s="27" t="s">
        <v>431</v>
      </c>
      <c r="B56" s="30">
        <v>21003935</v>
      </c>
      <c r="C56" s="35">
        <v>98.08</v>
      </c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36"/>
      <c r="P56" s="36"/>
      <c r="Q56" s="36"/>
      <c r="R56" s="36"/>
      <c r="S56" s="29"/>
      <c r="T56" s="29"/>
      <c r="U56" s="29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165">
        <v>1.655</v>
      </c>
      <c r="BY56" s="136">
        <v>0.1469</v>
      </c>
      <c r="BZ56" s="182">
        <v>4.9249999999999997E-3</v>
      </c>
      <c r="CA56" s="136">
        <v>1.6679999999999999</v>
      </c>
      <c r="CB56" s="165">
        <v>2.2909999999999999</v>
      </c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183"/>
      <c r="CT56" s="180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36"/>
      <c r="DO56" s="36"/>
      <c r="DP56" s="36"/>
      <c r="DQ56" s="36"/>
      <c r="DR56" s="29"/>
      <c r="DS56" s="29"/>
    </row>
    <row r="57" spans="1:123" x14ac:dyDescent="0.3">
      <c r="A57" s="55" t="s">
        <v>0</v>
      </c>
      <c r="B57" s="73"/>
      <c r="C57" s="76">
        <f>MIN(C44:C56)</f>
        <v>44.01</v>
      </c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128">
        <f t="shared" ref="BX57:CO57" si="3">MIN(BX44:BX56)</f>
        <v>1.655</v>
      </c>
      <c r="BY57" s="75">
        <f t="shared" si="3"/>
        <v>0.1469</v>
      </c>
      <c r="BZ57" s="210">
        <f t="shared" si="3"/>
        <v>4.9249999999999997E-3</v>
      </c>
      <c r="CA57" s="75">
        <f t="shared" si="3"/>
        <v>0.1113</v>
      </c>
      <c r="CB57" s="128">
        <f t="shared" si="3"/>
        <v>2.2909999999999999</v>
      </c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>
        <f t="shared" si="3"/>
        <v>5.21</v>
      </c>
      <c r="CN57" s="76">
        <f t="shared" si="3"/>
        <v>9.94</v>
      </c>
      <c r="CO57" s="76">
        <f t="shared" si="3"/>
        <v>0</v>
      </c>
      <c r="CP57" s="76"/>
      <c r="CQ57" s="76"/>
      <c r="CR57" s="76"/>
      <c r="CS57" s="204">
        <f t="shared" ref="CS57" si="4">MIN(CS44:CS56)</f>
        <v>8.14</v>
      </c>
      <c r="CT57" s="74">
        <f t="shared" ref="CT57" si="5">MIN(CT44:CT56)</f>
        <v>6.41</v>
      </c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85"/>
      <c r="DO57" s="76"/>
      <c r="DP57" s="76"/>
      <c r="DQ57" s="76"/>
      <c r="DR57" s="76"/>
      <c r="DS57" s="76"/>
    </row>
    <row r="58" spans="1:123" x14ac:dyDescent="0.3">
      <c r="A58" s="57" t="s">
        <v>1</v>
      </c>
      <c r="B58" s="77"/>
      <c r="C58" s="81">
        <f>MAX(C44:C56)</f>
        <v>99.39</v>
      </c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82"/>
      <c r="AS58" s="82"/>
      <c r="AT58" s="82"/>
      <c r="AU58" s="82"/>
      <c r="AV58" s="82"/>
      <c r="AW58" s="82"/>
      <c r="AX58" s="82"/>
      <c r="AY58" s="82"/>
      <c r="AZ58" s="82"/>
      <c r="BA58" s="82"/>
      <c r="BB58" s="82"/>
      <c r="BC58" s="82"/>
      <c r="BD58" s="82"/>
      <c r="BE58" s="82"/>
      <c r="BF58" s="82"/>
      <c r="BG58" s="82"/>
      <c r="BH58" s="82"/>
      <c r="BI58" s="82"/>
      <c r="BJ58" s="82"/>
      <c r="BK58" s="82"/>
      <c r="BL58" s="82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130">
        <f t="shared" ref="BX58:CO58" si="6">MAX(BX44:BX56)</f>
        <v>2.2599999999999998</v>
      </c>
      <c r="BY58" s="79">
        <f t="shared" si="6"/>
        <v>0.3296</v>
      </c>
      <c r="BZ58" s="211">
        <f t="shared" si="6"/>
        <v>8.1110000000000002E-3</v>
      </c>
      <c r="CA58" s="79">
        <f t="shared" si="6"/>
        <v>2.2290000000000001</v>
      </c>
      <c r="CB58" s="130">
        <f t="shared" si="6"/>
        <v>13.35</v>
      </c>
      <c r="CC58" s="82"/>
      <c r="CD58" s="82"/>
      <c r="CE58" s="82"/>
      <c r="CF58" s="82"/>
      <c r="CG58" s="82"/>
      <c r="CH58" s="82"/>
      <c r="CI58" s="82"/>
      <c r="CJ58" s="82"/>
      <c r="CK58" s="82"/>
      <c r="CL58" s="82"/>
      <c r="CM58" s="81">
        <f t="shared" si="6"/>
        <v>14.4</v>
      </c>
      <c r="CN58" s="81">
        <f t="shared" si="6"/>
        <v>31.81</v>
      </c>
      <c r="CO58" s="82">
        <f t="shared" si="6"/>
        <v>46.2</v>
      </c>
      <c r="CP58" s="82"/>
      <c r="CQ58" s="82"/>
      <c r="CR58" s="82"/>
      <c r="CS58" s="80">
        <f t="shared" ref="CS58:CT58" si="7">MAX(CS44:CS56)</f>
        <v>123.8</v>
      </c>
      <c r="CT58" s="78">
        <f t="shared" si="7"/>
        <v>69.989999999999995</v>
      </c>
      <c r="CU58" s="81"/>
      <c r="CV58" s="81"/>
      <c r="CW58" s="81"/>
      <c r="CX58" s="81"/>
      <c r="CY58" s="81"/>
      <c r="CZ58" s="81"/>
      <c r="DA58" s="81"/>
      <c r="DB58" s="81"/>
      <c r="DC58" s="81"/>
      <c r="DD58" s="81"/>
      <c r="DE58" s="81"/>
      <c r="DF58" s="81"/>
      <c r="DG58" s="81"/>
      <c r="DH58" s="81"/>
      <c r="DI58" s="81"/>
      <c r="DJ58" s="81"/>
      <c r="DK58" s="81"/>
      <c r="DL58" s="81"/>
      <c r="DM58" s="81"/>
      <c r="DN58" s="87"/>
      <c r="DO58" s="82"/>
      <c r="DP58" s="82"/>
      <c r="DQ58" s="82"/>
      <c r="DR58" s="82"/>
      <c r="DS58" s="82"/>
    </row>
    <row r="59" spans="1:123" ht="15" thickBot="1" x14ac:dyDescent="0.35">
      <c r="A59" s="59" t="s">
        <v>2</v>
      </c>
      <c r="B59" s="68"/>
      <c r="C59" s="84">
        <f>MEDIAN(C44:C56)</f>
        <v>88.185000000000002</v>
      </c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133"/>
      <c r="W59" s="133"/>
      <c r="X59" s="133"/>
      <c r="Y59" s="133"/>
      <c r="Z59" s="133"/>
      <c r="AA59" s="133"/>
      <c r="AB59" s="133"/>
      <c r="AC59" s="133"/>
      <c r="AD59" s="133"/>
      <c r="AE59" s="133"/>
      <c r="AF59" s="133"/>
      <c r="AG59" s="133"/>
      <c r="AH59" s="133"/>
      <c r="AI59" s="133"/>
      <c r="AJ59" s="133"/>
      <c r="AK59" s="133"/>
      <c r="AL59" s="133"/>
      <c r="AM59" s="133"/>
      <c r="AN59" s="133"/>
      <c r="AO59" s="133"/>
      <c r="AP59" s="133"/>
      <c r="AQ59" s="133"/>
      <c r="AR59" s="133"/>
      <c r="AS59" s="133"/>
      <c r="AT59" s="133"/>
      <c r="AU59" s="133"/>
      <c r="AV59" s="133"/>
      <c r="AW59" s="133"/>
      <c r="AX59" s="133"/>
      <c r="AY59" s="133"/>
      <c r="AZ59" s="133"/>
      <c r="BA59" s="133"/>
      <c r="BB59" s="133"/>
      <c r="BC59" s="133"/>
      <c r="BD59" s="133"/>
      <c r="BE59" s="133"/>
      <c r="BF59" s="133"/>
      <c r="BG59" s="133"/>
      <c r="BH59" s="133"/>
      <c r="BI59" s="133"/>
      <c r="BJ59" s="133"/>
      <c r="BK59" s="133"/>
      <c r="BL59" s="133"/>
      <c r="BM59" s="133"/>
      <c r="BN59" s="133"/>
      <c r="BO59" s="133"/>
      <c r="BP59" s="133"/>
      <c r="BQ59" s="133"/>
      <c r="BR59" s="133"/>
      <c r="BS59" s="133"/>
      <c r="BT59" s="133"/>
      <c r="BU59" s="133"/>
      <c r="BV59" s="133"/>
      <c r="BW59" s="133"/>
      <c r="BX59" s="131">
        <f t="shared" ref="BX59:CO59" si="8">MEDIAN(BX44:BX56)</f>
        <v>1.9575</v>
      </c>
      <c r="BY59" s="83">
        <f t="shared" si="8"/>
        <v>0.23825000000000002</v>
      </c>
      <c r="BZ59" s="212">
        <f t="shared" si="8"/>
        <v>6.5179999999999995E-3</v>
      </c>
      <c r="CA59" s="83">
        <f t="shared" si="8"/>
        <v>1.6679999999999999</v>
      </c>
      <c r="CB59" s="131">
        <f t="shared" si="8"/>
        <v>7.8204999999999991</v>
      </c>
      <c r="CC59" s="133"/>
      <c r="CD59" s="133"/>
      <c r="CE59" s="133"/>
      <c r="CF59" s="133"/>
      <c r="CG59" s="133"/>
      <c r="CH59" s="133"/>
      <c r="CI59" s="133"/>
      <c r="CJ59" s="133"/>
      <c r="CK59" s="133"/>
      <c r="CL59" s="133"/>
      <c r="CM59" s="84">
        <f t="shared" si="8"/>
        <v>9.8049999999999997</v>
      </c>
      <c r="CN59" s="84">
        <f t="shared" si="8"/>
        <v>20.875</v>
      </c>
      <c r="CO59" s="133">
        <f t="shared" si="8"/>
        <v>15.2</v>
      </c>
      <c r="CP59" s="133"/>
      <c r="CQ59" s="133"/>
      <c r="CR59" s="133"/>
      <c r="CS59" s="71">
        <f t="shared" ref="CS59:CT59" si="9">MEDIAN(CS44:CS56)</f>
        <v>18.95</v>
      </c>
      <c r="CT59" s="69">
        <f t="shared" si="9"/>
        <v>8.26</v>
      </c>
      <c r="CU59" s="84"/>
      <c r="CV59" s="84"/>
      <c r="CW59" s="84"/>
      <c r="CX59" s="84"/>
      <c r="CY59" s="84"/>
      <c r="CZ59" s="84"/>
      <c r="DA59" s="84"/>
      <c r="DB59" s="84"/>
      <c r="DC59" s="84"/>
      <c r="DD59" s="84"/>
      <c r="DE59" s="84"/>
      <c r="DF59" s="84"/>
      <c r="DG59" s="84"/>
      <c r="DH59" s="84"/>
      <c r="DI59" s="84"/>
      <c r="DJ59" s="84"/>
      <c r="DK59" s="84"/>
      <c r="DL59" s="84"/>
      <c r="DM59" s="84"/>
      <c r="DN59" s="88"/>
      <c r="DO59" s="133"/>
      <c r="DP59" s="133"/>
      <c r="DQ59" s="133"/>
      <c r="DR59" s="133"/>
      <c r="DS59" s="133"/>
    </row>
    <row r="60" spans="1:123" x14ac:dyDescent="0.3">
      <c r="BC60"/>
      <c r="BD60"/>
      <c r="BE60"/>
      <c r="BF60"/>
      <c r="BG60"/>
      <c r="BH60"/>
      <c r="BI60"/>
      <c r="BJ60"/>
      <c r="BK60"/>
      <c r="BL60"/>
      <c r="CM60" s="159"/>
    </row>
    <row r="61" spans="1:123" ht="15" thickBot="1" x14ac:dyDescent="0.35">
      <c r="BC61"/>
      <c r="BD61"/>
      <c r="BE61"/>
      <c r="BF61"/>
      <c r="BG61"/>
      <c r="BH61"/>
      <c r="BI61"/>
      <c r="BJ61"/>
      <c r="BK61"/>
      <c r="BL61"/>
    </row>
    <row r="62" spans="1:123" ht="60" customHeight="1" x14ac:dyDescent="0.3">
      <c r="A62" s="65" t="s">
        <v>79</v>
      </c>
      <c r="B62" s="42" t="s">
        <v>3</v>
      </c>
      <c r="C62" s="43" t="s">
        <v>39</v>
      </c>
      <c r="D62" s="43" t="s">
        <v>37</v>
      </c>
      <c r="E62" s="43" t="s">
        <v>38</v>
      </c>
      <c r="F62" s="43" t="s">
        <v>40</v>
      </c>
      <c r="G62" s="43" t="s">
        <v>115</v>
      </c>
      <c r="H62" s="43" t="s">
        <v>41</v>
      </c>
      <c r="I62" s="43" t="s">
        <v>162</v>
      </c>
      <c r="J62" s="43" t="s">
        <v>116</v>
      </c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</row>
    <row r="63" spans="1:123" x14ac:dyDescent="0.3">
      <c r="A63" s="27" t="s">
        <v>461</v>
      </c>
      <c r="B63" s="30">
        <v>21003722</v>
      </c>
      <c r="C63" s="31">
        <v>90.08</v>
      </c>
      <c r="D63" s="35">
        <v>16.579999999999998</v>
      </c>
      <c r="E63" s="35">
        <v>94.35</v>
      </c>
      <c r="F63" s="34">
        <v>130.5</v>
      </c>
      <c r="G63" s="34">
        <v>399.4</v>
      </c>
      <c r="H63" s="54">
        <v>0.27350000000000002</v>
      </c>
      <c r="I63" s="37">
        <v>1.552</v>
      </c>
      <c r="J63" s="38">
        <v>1909</v>
      </c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</row>
    <row r="64" spans="1:123" x14ac:dyDescent="0.3">
      <c r="BC64"/>
      <c r="BD64"/>
      <c r="BE64"/>
      <c r="BF64"/>
      <c r="BG64"/>
      <c r="BH64"/>
      <c r="BI64"/>
      <c r="BJ64"/>
      <c r="BK64"/>
      <c r="BL64"/>
    </row>
    <row r="65" spans="1:233" ht="15" thickBot="1" x14ac:dyDescent="0.35">
      <c r="BB65"/>
      <c r="BC65"/>
      <c r="BD65"/>
      <c r="BE65"/>
      <c r="BF65"/>
      <c r="BG65"/>
      <c r="BH65"/>
      <c r="BI65"/>
      <c r="BJ65"/>
      <c r="BK65"/>
      <c r="BL65"/>
    </row>
    <row r="66" spans="1:233" s="5" customFormat="1" ht="60" customHeight="1" x14ac:dyDescent="0.3">
      <c r="A66" s="65" t="s">
        <v>7</v>
      </c>
      <c r="B66" s="42" t="s">
        <v>3</v>
      </c>
      <c r="C66" s="43" t="s">
        <v>39</v>
      </c>
      <c r="D66" s="43" t="s">
        <v>51</v>
      </c>
      <c r="E66" s="43" t="s">
        <v>52</v>
      </c>
      <c r="F66" s="43" t="s">
        <v>53</v>
      </c>
      <c r="G66" s="43" t="s">
        <v>54</v>
      </c>
      <c r="H66" s="43" t="s">
        <v>163</v>
      </c>
    </row>
    <row r="67" spans="1:233" x14ac:dyDescent="0.3">
      <c r="A67" s="27" t="s">
        <v>470</v>
      </c>
      <c r="B67" s="30">
        <v>21004092</v>
      </c>
      <c r="C67" s="31">
        <v>94.9</v>
      </c>
      <c r="D67" s="32">
        <v>9.0690000000000008</v>
      </c>
      <c r="E67" s="39">
        <v>3.1829999999999997E-2</v>
      </c>
      <c r="F67" s="224">
        <v>6.9779999999999998E-3</v>
      </c>
      <c r="G67" s="224">
        <v>1.0069779999999999</v>
      </c>
      <c r="H67" s="224">
        <v>2.0069780000000002</v>
      </c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</row>
    <row r="68" spans="1:233" x14ac:dyDescent="0.3">
      <c r="A68" s="17"/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</row>
    <row r="69" spans="1:233" ht="15" thickBot="1" x14ac:dyDescent="0.35">
      <c r="A69" s="17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BI69"/>
      <c r="BJ69"/>
      <c r="BK69"/>
      <c r="BL69"/>
    </row>
    <row r="70" spans="1:233" s="2" customFormat="1" ht="60" customHeight="1" x14ac:dyDescent="0.3">
      <c r="A70" s="41" t="s">
        <v>75</v>
      </c>
      <c r="B70" s="42" t="s">
        <v>3</v>
      </c>
      <c r="C70" s="43" t="s">
        <v>39</v>
      </c>
      <c r="D70" s="43" t="s">
        <v>167</v>
      </c>
      <c r="E70" s="43" t="s">
        <v>57</v>
      </c>
      <c r="F70" s="43" t="s">
        <v>168</v>
      </c>
      <c r="G70" s="43" t="s">
        <v>169</v>
      </c>
      <c r="H70" s="43" t="s">
        <v>170</v>
      </c>
      <c r="I70" s="43" t="s">
        <v>367</v>
      </c>
      <c r="J70" s="43" t="s">
        <v>51</v>
      </c>
      <c r="K70" s="43" t="s">
        <v>52</v>
      </c>
      <c r="L70" s="43" t="s">
        <v>53</v>
      </c>
      <c r="M70" s="43" t="s">
        <v>54</v>
      </c>
      <c r="N70" s="43" t="s">
        <v>163</v>
      </c>
      <c r="O70" s="43" t="s">
        <v>83</v>
      </c>
      <c r="P70" s="43" t="s">
        <v>84</v>
      </c>
      <c r="Q70" s="43" t="s">
        <v>85</v>
      </c>
      <c r="R70" s="43" t="s">
        <v>120</v>
      </c>
      <c r="S70" s="43" t="s">
        <v>86</v>
      </c>
      <c r="T70" s="43" t="s">
        <v>87</v>
      </c>
      <c r="U70" s="43" t="s">
        <v>88</v>
      </c>
      <c r="V70" s="43" t="s">
        <v>89</v>
      </c>
      <c r="W70" s="43" t="s">
        <v>90</v>
      </c>
      <c r="X70" s="43" t="s">
        <v>91</v>
      </c>
      <c r="Y70" s="43" t="s">
        <v>92</v>
      </c>
      <c r="Z70" s="43" t="s">
        <v>93</v>
      </c>
      <c r="AA70" s="43" t="s">
        <v>94</v>
      </c>
      <c r="AB70" s="86" t="s">
        <v>95</v>
      </c>
      <c r="AC70" s="86" t="s">
        <v>96</v>
      </c>
      <c r="AD70" s="86" t="s">
        <v>97</v>
      </c>
      <c r="AE70" s="86" t="s">
        <v>98</v>
      </c>
      <c r="AF70" s="86" t="s">
        <v>99</v>
      </c>
      <c r="AG70" s="86" t="s">
        <v>100</v>
      </c>
      <c r="AH70" s="43" t="s">
        <v>141</v>
      </c>
      <c r="AI70" s="43" t="s">
        <v>142</v>
      </c>
      <c r="AJ70" s="43" t="s">
        <v>143</v>
      </c>
      <c r="AK70" s="43" t="s">
        <v>144</v>
      </c>
      <c r="AL70" s="43" t="s">
        <v>145</v>
      </c>
      <c r="AM70" s="43" t="s">
        <v>146</v>
      </c>
      <c r="AN70" s="43" t="s">
        <v>147</v>
      </c>
      <c r="AO70" s="43" t="s">
        <v>148</v>
      </c>
      <c r="AP70" s="43" t="s">
        <v>149</v>
      </c>
      <c r="AQ70" s="43" t="s">
        <v>150</v>
      </c>
      <c r="AR70" s="43" t="s">
        <v>151</v>
      </c>
      <c r="AS70" s="43" t="s">
        <v>152</v>
      </c>
      <c r="AT70" s="43" t="s">
        <v>153</v>
      </c>
      <c r="AU70" s="43" t="s">
        <v>154</v>
      </c>
      <c r="AV70" s="43" t="s">
        <v>155</v>
      </c>
      <c r="AW70" s="43" t="s">
        <v>156</v>
      </c>
      <c r="AX70" s="43" t="s">
        <v>157</v>
      </c>
      <c r="AY70" s="43" t="s">
        <v>195</v>
      </c>
      <c r="AZ70" s="177" t="s">
        <v>364</v>
      </c>
      <c r="BA70" s="177" t="s">
        <v>368</v>
      </c>
      <c r="BB70" s="43" t="s">
        <v>197</v>
      </c>
      <c r="BC70" s="43" t="s">
        <v>196</v>
      </c>
      <c r="BD70" s="43" t="s">
        <v>198</v>
      </c>
      <c r="BE70" s="43" t="s">
        <v>199</v>
      </c>
      <c r="BF70" s="43" t="s">
        <v>200</v>
      </c>
      <c r="BG70" s="43" t="s">
        <v>201</v>
      </c>
      <c r="BH70" s="43" t="s">
        <v>202</v>
      </c>
      <c r="BI70" s="43" t="s">
        <v>203</v>
      </c>
      <c r="BJ70" s="43" t="s">
        <v>204</v>
      </c>
      <c r="BK70" s="43" t="s">
        <v>205</v>
      </c>
      <c r="BL70" s="43" t="s">
        <v>206</v>
      </c>
      <c r="BM70" s="43" t="s">
        <v>207</v>
      </c>
      <c r="BN70" s="43" t="s">
        <v>208</v>
      </c>
      <c r="BO70" s="43" t="s">
        <v>209</v>
      </c>
      <c r="BP70" s="43" t="s">
        <v>210</v>
      </c>
      <c r="BQ70" s="43" t="s">
        <v>211</v>
      </c>
      <c r="BR70" s="43" t="s">
        <v>212</v>
      </c>
      <c r="BS70" s="43" t="s">
        <v>213</v>
      </c>
      <c r="BT70" s="43" t="s">
        <v>214</v>
      </c>
      <c r="BU70" s="43" t="s">
        <v>215</v>
      </c>
      <c r="BV70" s="43" t="s">
        <v>223</v>
      </c>
      <c r="BW70" s="43" t="s">
        <v>224</v>
      </c>
      <c r="BX70" s="43" t="s">
        <v>225</v>
      </c>
      <c r="BY70" s="43" t="s">
        <v>226</v>
      </c>
      <c r="BZ70" s="43" t="s">
        <v>227</v>
      </c>
      <c r="CA70" s="43" t="s">
        <v>228</v>
      </c>
      <c r="CB70" s="43" t="s">
        <v>229</v>
      </c>
      <c r="CC70" s="43" t="s">
        <v>230</v>
      </c>
      <c r="CD70" s="43" t="s">
        <v>231</v>
      </c>
      <c r="CE70" s="43" t="s">
        <v>234</v>
      </c>
      <c r="CF70" s="43" t="s">
        <v>235</v>
      </c>
      <c r="CG70" s="43" t="s">
        <v>236</v>
      </c>
      <c r="CH70" s="43" t="s">
        <v>238</v>
      </c>
      <c r="CI70" s="43" t="s">
        <v>232</v>
      </c>
      <c r="CJ70" s="43" t="s">
        <v>233</v>
      </c>
      <c r="CK70" s="43" t="s">
        <v>239</v>
      </c>
      <c r="CL70" s="43" t="s">
        <v>240</v>
      </c>
      <c r="CM70" s="43" t="s">
        <v>241</v>
      </c>
      <c r="CN70" s="43" t="s">
        <v>242</v>
      </c>
      <c r="CO70" s="43" t="s">
        <v>237</v>
      </c>
      <c r="CP70" s="43" t="s">
        <v>243</v>
      </c>
      <c r="CQ70" s="43" t="s">
        <v>244</v>
      </c>
      <c r="CR70" s="43" t="s">
        <v>245</v>
      </c>
      <c r="CS70" s="43" t="s">
        <v>246</v>
      </c>
      <c r="CT70" s="43" t="s">
        <v>247</v>
      </c>
      <c r="CU70" s="43" t="s">
        <v>248</v>
      </c>
      <c r="CV70" s="43" t="s">
        <v>249</v>
      </c>
      <c r="CW70" s="43" t="s">
        <v>250</v>
      </c>
      <c r="CX70" s="43" t="s">
        <v>251</v>
      </c>
      <c r="CY70" s="43" t="s">
        <v>252</v>
      </c>
      <c r="CZ70" s="43" t="s">
        <v>253</v>
      </c>
      <c r="DA70" s="43" t="s">
        <v>254</v>
      </c>
      <c r="DB70" s="43" t="s">
        <v>255</v>
      </c>
      <c r="DC70" s="43" t="s">
        <v>256</v>
      </c>
      <c r="DD70" s="43" t="s">
        <v>257</v>
      </c>
      <c r="DE70" s="43" t="s">
        <v>258</v>
      </c>
      <c r="DF70" s="43" t="s">
        <v>259</v>
      </c>
      <c r="DG70" s="43" t="s">
        <v>260</v>
      </c>
      <c r="DH70" s="43" t="s">
        <v>261</v>
      </c>
      <c r="DI70" s="43" t="s">
        <v>262</v>
      </c>
      <c r="DJ70" s="43" t="s">
        <v>263</v>
      </c>
      <c r="DK70" s="43" t="s">
        <v>266</v>
      </c>
      <c r="DL70" s="43" t="s">
        <v>264</v>
      </c>
      <c r="DM70" s="43" t="s">
        <v>265</v>
      </c>
      <c r="DN70" s="43" t="s">
        <v>267</v>
      </c>
      <c r="DO70" s="43" t="s">
        <v>268</v>
      </c>
      <c r="DP70" s="43" t="s">
        <v>269</v>
      </c>
      <c r="DQ70" s="43" t="s">
        <v>270</v>
      </c>
      <c r="DR70" s="43" t="s">
        <v>271</v>
      </c>
      <c r="DS70" s="43" t="s">
        <v>272</v>
      </c>
      <c r="DT70" s="43" t="s">
        <v>273</v>
      </c>
      <c r="DU70" s="43" t="s">
        <v>274</v>
      </c>
      <c r="DV70" s="43" t="s">
        <v>275</v>
      </c>
      <c r="DW70" s="43" t="s">
        <v>276</v>
      </c>
      <c r="DX70" s="43" t="s">
        <v>277</v>
      </c>
      <c r="DY70" s="43" t="s">
        <v>216</v>
      </c>
      <c r="DZ70" s="43" t="s">
        <v>217</v>
      </c>
      <c r="EA70" s="43" t="s">
        <v>218</v>
      </c>
      <c r="EB70" s="43" t="s">
        <v>219</v>
      </c>
      <c r="EC70" s="43" t="s">
        <v>220</v>
      </c>
      <c r="ED70" s="43" t="s">
        <v>221</v>
      </c>
      <c r="EE70" s="43" t="s">
        <v>222</v>
      </c>
      <c r="EF70" s="43" t="s">
        <v>278</v>
      </c>
      <c r="EG70" s="43" t="s">
        <v>279</v>
      </c>
      <c r="EH70" s="43" t="s">
        <v>280</v>
      </c>
      <c r="EI70" s="43" t="s">
        <v>281</v>
      </c>
      <c r="EJ70" s="43" t="s">
        <v>282</v>
      </c>
      <c r="EK70" s="43" t="s">
        <v>283</v>
      </c>
      <c r="EL70" s="43" t="s">
        <v>284</v>
      </c>
      <c r="EM70" s="43" t="s">
        <v>285</v>
      </c>
      <c r="EN70" s="43" t="s">
        <v>286</v>
      </c>
      <c r="EO70" s="43" t="s">
        <v>287</v>
      </c>
      <c r="EP70" s="43" t="s">
        <v>288</v>
      </c>
      <c r="EQ70" s="43" t="s">
        <v>289</v>
      </c>
      <c r="ER70" s="43" t="s">
        <v>290</v>
      </c>
      <c r="ES70" s="43" t="s">
        <v>291</v>
      </c>
      <c r="ET70" s="43" t="s">
        <v>292</v>
      </c>
      <c r="EU70" s="43" t="s">
        <v>293</v>
      </c>
      <c r="EV70" s="43" t="s">
        <v>294</v>
      </c>
      <c r="EW70" s="43" t="s">
        <v>295</v>
      </c>
      <c r="EX70" s="43" t="s">
        <v>296</v>
      </c>
      <c r="EY70" s="43" t="s">
        <v>297</v>
      </c>
      <c r="EZ70" s="43" t="s">
        <v>298</v>
      </c>
      <c r="FA70" s="43" t="s">
        <v>299</v>
      </c>
      <c r="FB70" s="43" t="s">
        <v>300</v>
      </c>
      <c r="FC70" s="43" t="s">
        <v>301</v>
      </c>
      <c r="FD70" s="43" t="s">
        <v>302</v>
      </c>
      <c r="FE70" s="43" t="s">
        <v>303</v>
      </c>
      <c r="FF70" s="43" t="s">
        <v>304</v>
      </c>
      <c r="FG70" s="43" t="s">
        <v>305</v>
      </c>
      <c r="FH70" s="43" t="s">
        <v>306</v>
      </c>
      <c r="FI70" s="43" t="s">
        <v>307</v>
      </c>
      <c r="FJ70" s="43" t="s">
        <v>308</v>
      </c>
      <c r="FK70" s="43" t="s">
        <v>309</v>
      </c>
      <c r="FL70" s="43" t="s">
        <v>310</v>
      </c>
      <c r="FM70" s="43" t="s">
        <v>311</v>
      </c>
      <c r="FN70" s="43" t="s">
        <v>312</v>
      </c>
      <c r="FO70" s="43" t="s">
        <v>313</v>
      </c>
      <c r="FP70" s="43" t="s">
        <v>314</v>
      </c>
      <c r="FQ70" s="43" t="s">
        <v>315</v>
      </c>
      <c r="FR70" s="43" t="s">
        <v>316</v>
      </c>
      <c r="FS70" s="43" t="s">
        <v>317</v>
      </c>
      <c r="FT70" s="43" t="s">
        <v>318</v>
      </c>
      <c r="FU70" s="43" t="s">
        <v>319</v>
      </c>
      <c r="FV70" s="43" t="s">
        <v>320</v>
      </c>
      <c r="FW70" s="43" t="s">
        <v>321</v>
      </c>
      <c r="FX70" s="43" t="s">
        <v>322</v>
      </c>
      <c r="FY70" s="43" t="s">
        <v>323</v>
      </c>
      <c r="FZ70" s="43" t="s">
        <v>324</v>
      </c>
      <c r="GA70" s="43" t="s">
        <v>325</v>
      </c>
      <c r="GB70" s="43" t="s">
        <v>326</v>
      </c>
      <c r="GC70" s="177" t="s">
        <v>330</v>
      </c>
      <c r="GD70" s="177" t="s">
        <v>331</v>
      </c>
      <c r="GE70" s="177" t="s">
        <v>329</v>
      </c>
      <c r="GF70" s="177" t="s">
        <v>332</v>
      </c>
      <c r="GG70" s="177" t="s">
        <v>370</v>
      </c>
      <c r="GH70" s="177" t="s">
        <v>333</v>
      </c>
      <c r="GI70" s="177" t="s">
        <v>334</v>
      </c>
      <c r="GJ70" s="177" t="s">
        <v>371</v>
      </c>
      <c r="GK70" s="177" t="s">
        <v>335</v>
      </c>
      <c r="GL70" s="177" t="s">
        <v>336</v>
      </c>
      <c r="GM70" s="177" t="s">
        <v>338</v>
      </c>
      <c r="GN70" s="43" t="s">
        <v>327</v>
      </c>
      <c r="GO70" s="177" t="s">
        <v>337</v>
      </c>
      <c r="GP70" s="43" t="s">
        <v>328</v>
      </c>
      <c r="GQ70" s="177" t="s">
        <v>339</v>
      </c>
      <c r="GR70" s="177" t="s">
        <v>340</v>
      </c>
      <c r="GS70" s="177" t="s">
        <v>341</v>
      </c>
      <c r="GT70" s="177" t="s">
        <v>342</v>
      </c>
      <c r="GU70" s="177" t="s">
        <v>343</v>
      </c>
      <c r="GV70" s="177" t="s">
        <v>344</v>
      </c>
      <c r="GW70" s="177" t="s">
        <v>345</v>
      </c>
      <c r="GX70" s="177" t="s">
        <v>346</v>
      </c>
      <c r="GY70" s="177" t="s">
        <v>347</v>
      </c>
      <c r="GZ70" s="177" t="s">
        <v>348</v>
      </c>
      <c r="HA70" s="177" t="s">
        <v>349</v>
      </c>
      <c r="HB70" s="177" t="s">
        <v>350</v>
      </c>
      <c r="HC70" s="177" t="s">
        <v>352</v>
      </c>
      <c r="HD70" s="177" t="s">
        <v>351</v>
      </c>
      <c r="HE70" s="177" t="s">
        <v>353</v>
      </c>
      <c r="HF70" s="177" t="s">
        <v>354</v>
      </c>
      <c r="HG70" s="177" t="s">
        <v>355</v>
      </c>
      <c r="HH70" s="177" t="s">
        <v>356</v>
      </c>
      <c r="HI70" s="177" t="s">
        <v>357</v>
      </c>
      <c r="HJ70" s="177" t="s">
        <v>358</v>
      </c>
      <c r="HK70" s="177" t="s">
        <v>359</v>
      </c>
      <c r="HL70" s="177" t="s">
        <v>360</v>
      </c>
      <c r="HM70" s="177" t="s">
        <v>361</v>
      </c>
      <c r="HN70" s="177" t="s">
        <v>362</v>
      </c>
      <c r="HO70" s="177" t="s">
        <v>363</v>
      </c>
      <c r="HP70" s="177" t="s">
        <v>372</v>
      </c>
      <c r="HQ70" s="43" t="s">
        <v>472</v>
      </c>
      <c r="HR70" s="43" t="s">
        <v>473</v>
      </c>
      <c r="HS70" s="43" t="s">
        <v>474</v>
      </c>
      <c r="HT70" s="43" t="s">
        <v>475</v>
      </c>
      <c r="HU70" s="43" t="s">
        <v>476</v>
      </c>
      <c r="HV70" s="43" t="s">
        <v>457</v>
      </c>
      <c r="HW70" s="43" t="s">
        <v>458</v>
      </c>
      <c r="HX70" s="43" t="s">
        <v>459</v>
      </c>
      <c r="HY70" s="43" t="s">
        <v>460</v>
      </c>
    </row>
    <row r="71" spans="1:233" ht="15" customHeight="1" x14ac:dyDescent="0.3">
      <c r="A71" s="89" t="s">
        <v>500</v>
      </c>
      <c r="B71" s="30">
        <v>21002048</v>
      </c>
      <c r="C71" s="28"/>
      <c r="D71" s="29"/>
      <c r="E71" s="28"/>
      <c r="F71" s="28"/>
      <c r="G71" s="28"/>
      <c r="H71" s="38"/>
      <c r="I71" s="29"/>
      <c r="J71" s="29"/>
      <c r="K71" s="29"/>
      <c r="L71" s="29"/>
      <c r="M71" s="37"/>
      <c r="N71" s="35"/>
      <c r="O71" s="29"/>
      <c r="P71" s="29"/>
      <c r="Q71" s="126"/>
      <c r="R71" s="126"/>
      <c r="S71" s="91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2"/>
      <c r="AF71" s="229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0"/>
      <c r="BB71" s="90"/>
      <c r="BC71" s="90"/>
      <c r="BD71" s="90"/>
      <c r="BE71" s="90"/>
      <c r="BF71" s="90"/>
      <c r="BG71" s="90"/>
      <c r="BH71" s="90"/>
      <c r="BI71" s="90"/>
      <c r="BJ71" s="90"/>
      <c r="BK71" s="90"/>
      <c r="BL71" s="90"/>
      <c r="BM71" s="90"/>
      <c r="BN71" s="90"/>
      <c r="BO71" s="90"/>
      <c r="BP71" s="90"/>
      <c r="BQ71" s="90"/>
      <c r="BR71" s="91"/>
      <c r="BS71" s="91"/>
      <c r="BT71" s="91"/>
      <c r="BU71" s="90"/>
      <c r="BV71" s="90"/>
      <c r="BW71" s="90"/>
      <c r="BX71" s="90"/>
      <c r="BY71" s="90"/>
      <c r="BZ71" s="90"/>
      <c r="CA71" s="90"/>
      <c r="CB71" s="90"/>
      <c r="CC71" s="90"/>
      <c r="CD71" s="90"/>
      <c r="CE71" s="90"/>
      <c r="CF71" s="90"/>
      <c r="CG71" s="90"/>
      <c r="CH71" s="90"/>
      <c r="CI71" s="90"/>
      <c r="CJ71" s="90"/>
      <c r="CK71" s="90"/>
      <c r="CL71" s="90"/>
      <c r="CM71" s="90"/>
      <c r="CN71" s="90"/>
      <c r="CO71" s="90"/>
      <c r="CP71" s="90"/>
      <c r="CQ71" s="90"/>
      <c r="CR71" s="90"/>
      <c r="CS71" s="90"/>
      <c r="CT71" s="90"/>
      <c r="CU71" s="90"/>
      <c r="CV71" s="90"/>
      <c r="CW71" s="90"/>
      <c r="CX71" s="90"/>
      <c r="CY71" s="90"/>
      <c r="CZ71" s="90"/>
      <c r="DA71" s="90"/>
      <c r="DB71" s="90"/>
      <c r="DC71" s="90"/>
      <c r="DD71" s="90"/>
      <c r="DE71" s="90"/>
      <c r="DF71" s="90"/>
      <c r="DG71" s="90"/>
      <c r="DH71" s="90"/>
      <c r="DI71" s="90"/>
      <c r="DJ71" s="90"/>
      <c r="DK71" s="90"/>
      <c r="DL71" s="90"/>
      <c r="DM71" s="90"/>
      <c r="DN71" s="90"/>
      <c r="DO71" s="90"/>
      <c r="DP71" s="90"/>
      <c r="DQ71" s="90"/>
      <c r="DR71" s="90"/>
      <c r="DS71" s="90"/>
      <c r="DT71" s="90"/>
      <c r="DU71" s="90"/>
      <c r="DV71" s="90"/>
      <c r="DW71" s="90"/>
      <c r="DX71" s="90"/>
      <c r="DY71" s="90"/>
      <c r="DZ71" s="90"/>
      <c r="EA71" s="90"/>
      <c r="EB71" s="90"/>
      <c r="EC71" s="90"/>
      <c r="ED71" s="90"/>
      <c r="EE71" s="90"/>
      <c r="EF71" s="90"/>
      <c r="EG71" s="90"/>
      <c r="EH71" s="90"/>
      <c r="EI71" s="90"/>
      <c r="EJ71" s="90"/>
      <c r="EK71" s="90"/>
      <c r="EL71" s="90"/>
      <c r="EM71" s="90"/>
      <c r="EN71" s="90"/>
      <c r="EO71" s="90"/>
      <c r="EP71" s="90"/>
      <c r="EQ71" s="90"/>
      <c r="ER71" s="90"/>
      <c r="ES71" s="90"/>
      <c r="ET71" s="90"/>
      <c r="EU71" s="90"/>
      <c r="EV71" s="90"/>
      <c r="EW71" s="90"/>
      <c r="EX71" s="90"/>
      <c r="EY71" s="90"/>
      <c r="EZ71" s="90"/>
      <c r="FA71" s="90"/>
      <c r="FB71" s="90"/>
      <c r="FC71" s="90"/>
      <c r="FD71" s="90"/>
      <c r="FE71" s="90"/>
      <c r="FF71" s="90"/>
      <c r="FG71" s="90"/>
      <c r="FH71" s="90"/>
      <c r="FI71" s="90"/>
      <c r="FJ71" s="90"/>
      <c r="FK71" s="90"/>
      <c r="FL71" s="90"/>
      <c r="FM71" s="90"/>
      <c r="FN71" s="90"/>
      <c r="FO71" s="90"/>
      <c r="FP71" s="90"/>
      <c r="FQ71" s="90"/>
      <c r="FR71" s="90"/>
      <c r="FS71" s="90"/>
      <c r="FT71" s="90"/>
      <c r="FU71" s="90"/>
      <c r="FV71" s="90"/>
      <c r="FW71" s="90"/>
      <c r="FX71" s="90"/>
      <c r="FY71" s="90"/>
      <c r="FZ71" s="90"/>
      <c r="GA71" s="90"/>
      <c r="GB71" s="90"/>
      <c r="GC71" s="90"/>
      <c r="GD71" s="90"/>
      <c r="GE71" s="90"/>
      <c r="GF71" s="90"/>
      <c r="GG71" s="90"/>
      <c r="GH71" s="90"/>
      <c r="GI71" s="90"/>
      <c r="GJ71" s="90"/>
      <c r="GK71" s="90"/>
      <c r="GL71" s="90"/>
      <c r="GM71" s="90"/>
      <c r="GN71" s="90"/>
      <c r="GO71" s="90"/>
      <c r="GP71" s="90"/>
      <c r="GQ71" s="90"/>
      <c r="GR71" s="90"/>
      <c r="GS71" s="90"/>
      <c r="GT71" s="90"/>
      <c r="GU71" s="90"/>
      <c r="GV71" s="90"/>
      <c r="GW71" s="90"/>
      <c r="GX71" s="90"/>
      <c r="GY71" s="90"/>
      <c r="GZ71" s="90"/>
      <c r="HA71" s="90"/>
      <c r="HB71" s="90"/>
      <c r="HC71" s="90"/>
      <c r="HD71" s="90"/>
      <c r="HE71" s="90"/>
      <c r="HF71" s="90"/>
      <c r="HG71" s="90"/>
      <c r="HH71" s="90"/>
      <c r="HI71" s="90"/>
      <c r="HJ71" s="90"/>
      <c r="HK71" s="90"/>
      <c r="HL71" s="90"/>
      <c r="HM71" s="90"/>
      <c r="HN71" s="90"/>
      <c r="HO71" s="90"/>
      <c r="HP71" s="90"/>
      <c r="HQ71" s="90"/>
      <c r="HR71" s="32"/>
      <c r="HS71" s="165"/>
      <c r="HT71" s="37"/>
      <c r="HU71" s="28"/>
      <c r="HV71" s="28" t="s">
        <v>501</v>
      </c>
      <c r="HW71" s="32">
        <v>0.25</v>
      </c>
      <c r="HX71" s="32">
        <v>1.54E-2</v>
      </c>
      <c r="HY71" s="32">
        <v>0.26</v>
      </c>
    </row>
    <row r="72" spans="1:233" ht="15" customHeight="1" x14ac:dyDescent="0.3">
      <c r="A72" s="89" t="s">
        <v>495</v>
      </c>
      <c r="B72" s="30">
        <v>21003675</v>
      </c>
      <c r="C72" s="31">
        <v>98.43</v>
      </c>
      <c r="D72" s="29"/>
      <c r="E72" s="30"/>
      <c r="F72" s="28"/>
      <c r="G72" s="31"/>
      <c r="H72" s="34"/>
      <c r="I72" s="37"/>
      <c r="J72" s="54">
        <v>0.31190000000000001</v>
      </c>
      <c r="K72" s="54">
        <v>0.59919999999999995</v>
      </c>
      <c r="L72" s="61">
        <v>1.1820000000000001E-3</v>
      </c>
      <c r="M72" s="37">
        <v>2.6560000000000001</v>
      </c>
      <c r="N72" s="37">
        <v>8.125</v>
      </c>
      <c r="O72" s="29"/>
      <c r="P72" s="36"/>
      <c r="Q72" s="91"/>
      <c r="R72" s="91"/>
      <c r="S72" s="91"/>
      <c r="T72" s="91"/>
      <c r="U72" s="91"/>
      <c r="V72" s="91"/>
      <c r="W72" s="135"/>
      <c r="X72" s="91"/>
      <c r="Y72" s="92"/>
      <c r="Z72" s="91"/>
      <c r="AA72" s="126"/>
      <c r="AB72" s="92"/>
      <c r="AC72" s="91"/>
      <c r="AD72" s="91"/>
      <c r="AE72" s="92"/>
      <c r="AF72" s="229"/>
      <c r="AG72" s="126"/>
      <c r="AH72" s="91"/>
      <c r="AI72" s="90"/>
      <c r="AJ72" s="90"/>
      <c r="AK72" s="90"/>
      <c r="AL72" s="90"/>
      <c r="AM72" s="90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  <c r="BA72" s="90"/>
      <c r="BB72" s="90"/>
      <c r="BC72" s="90"/>
      <c r="BD72" s="90"/>
      <c r="BE72" s="90"/>
      <c r="BF72" s="90"/>
      <c r="BG72" s="90"/>
      <c r="BH72" s="90"/>
      <c r="BI72" s="90"/>
      <c r="BJ72" s="90"/>
      <c r="BK72" s="90"/>
      <c r="BL72" s="90"/>
      <c r="BM72" s="90"/>
      <c r="BN72" s="90"/>
      <c r="BO72" s="90"/>
      <c r="BP72" s="90"/>
      <c r="BQ72" s="90"/>
      <c r="BR72" s="90"/>
      <c r="BS72" s="90"/>
      <c r="BT72" s="90"/>
      <c r="BU72" s="90"/>
      <c r="BV72" s="90"/>
      <c r="BW72" s="90"/>
      <c r="BX72" s="90"/>
      <c r="BY72" s="90"/>
      <c r="BZ72" s="90"/>
      <c r="CA72" s="90"/>
      <c r="CB72" s="90"/>
      <c r="CC72" s="90"/>
      <c r="CD72" s="90"/>
      <c r="CE72" s="90"/>
      <c r="CF72" s="90"/>
      <c r="CG72" s="90"/>
      <c r="CH72" s="90"/>
      <c r="CI72" s="90"/>
      <c r="CJ72" s="90"/>
      <c r="CK72" s="90"/>
      <c r="CL72" s="90"/>
      <c r="CM72" s="90"/>
      <c r="CN72" s="90"/>
      <c r="CO72" s="90"/>
      <c r="CP72" s="90"/>
      <c r="CQ72" s="90"/>
      <c r="CR72" s="90"/>
      <c r="CS72" s="90"/>
      <c r="CT72" s="90"/>
      <c r="CU72" s="90"/>
      <c r="CV72" s="90"/>
      <c r="CW72" s="90"/>
      <c r="CX72" s="90"/>
      <c r="CY72" s="90"/>
      <c r="CZ72" s="90"/>
      <c r="DA72" s="90"/>
      <c r="DB72" s="90"/>
      <c r="DC72" s="90"/>
      <c r="DD72" s="90"/>
      <c r="DE72" s="90"/>
      <c r="DF72" s="90"/>
      <c r="DG72" s="90"/>
      <c r="DH72" s="90"/>
      <c r="DI72" s="90"/>
      <c r="DJ72" s="90"/>
      <c r="DK72" s="90"/>
      <c r="DL72" s="90"/>
      <c r="DM72" s="90"/>
      <c r="DN72" s="90"/>
      <c r="DO72" s="90"/>
      <c r="DP72" s="90"/>
      <c r="DQ72" s="90"/>
      <c r="DR72" s="90"/>
      <c r="DS72" s="90"/>
      <c r="DT72" s="90"/>
      <c r="DU72" s="90"/>
      <c r="DV72" s="90"/>
      <c r="DW72" s="90"/>
      <c r="DX72" s="90"/>
      <c r="DY72" s="90"/>
      <c r="DZ72" s="90"/>
      <c r="EA72" s="90"/>
      <c r="EB72" s="90"/>
      <c r="EC72" s="90"/>
      <c r="ED72" s="90"/>
      <c r="EE72" s="90"/>
      <c r="EF72" s="90"/>
      <c r="EG72" s="90"/>
      <c r="EH72" s="90"/>
      <c r="EI72" s="90"/>
      <c r="EJ72" s="90"/>
      <c r="EK72" s="90"/>
      <c r="EL72" s="90"/>
      <c r="EM72" s="90"/>
      <c r="EN72" s="90"/>
      <c r="EO72" s="90"/>
      <c r="EP72" s="90"/>
      <c r="EQ72" s="90"/>
      <c r="ER72" s="90"/>
      <c r="ES72" s="90"/>
      <c r="ET72" s="90"/>
      <c r="EU72" s="90"/>
      <c r="EV72" s="90"/>
      <c r="EW72" s="90"/>
      <c r="EX72" s="90"/>
      <c r="EY72" s="90"/>
      <c r="EZ72" s="90"/>
      <c r="FA72" s="90"/>
      <c r="FB72" s="90"/>
      <c r="FC72" s="90"/>
      <c r="FD72" s="90"/>
      <c r="FE72" s="90"/>
      <c r="FF72" s="90"/>
      <c r="FG72" s="90"/>
      <c r="FH72" s="90"/>
      <c r="FI72" s="90"/>
      <c r="FJ72" s="90"/>
      <c r="FK72" s="90"/>
      <c r="FL72" s="90"/>
      <c r="FM72" s="90"/>
      <c r="FN72" s="90"/>
      <c r="FO72" s="90"/>
      <c r="FP72" s="90"/>
      <c r="FQ72" s="90"/>
      <c r="FR72" s="90"/>
      <c r="FS72" s="90"/>
      <c r="FT72" s="90"/>
      <c r="FU72" s="90"/>
      <c r="FV72" s="90"/>
      <c r="FW72" s="90"/>
      <c r="FX72" s="90"/>
      <c r="FY72" s="90"/>
      <c r="FZ72" s="90"/>
      <c r="GA72" s="90"/>
      <c r="GB72" s="90"/>
      <c r="GC72" s="90"/>
      <c r="GD72" s="90"/>
      <c r="GE72" s="90"/>
      <c r="GF72" s="90"/>
      <c r="GG72" s="90"/>
      <c r="GH72" s="90"/>
      <c r="GI72" s="90"/>
      <c r="GJ72" s="90"/>
      <c r="GK72" s="90"/>
      <c r="GL72" s="90"/>
      <c r="GM72" s="90"/>
      <c r="GN72" s="90"/>
      <c r="GO72" s="90"/>
      <c r="GP72" s="90"/>
      <c r="GQ72" s="90"/>
      <c r="GR72" s="90"/>
      <c r="GS72" s="90"/>
      <c r="GT72" s="90"/>
      <c r="GU72" s="90"/>
      <c r="GV72" s="90"/>
      <c r="GW72" s="90"/>
      <c r="GX72" s="90"/>
      <c r="GY72" s="90"/>
      <c r="GZ72" s="90"/>
      <c r="HA72" s="90"/>
      <c r="HB72" s="90"/>
      <c r="HC72" s="90"/>
      <c r="HD72" s="90"/>
      <c r="HE72" s="90"/>
      <c r="HF72" s="90"/>
      <c r="HG72" s="90"/>
      <c r="HH72" s="90"/>
      <c r="HI72" s="90"/>
      <c r="HJ72" s="90"/>
      <c r="HK72" s="90"/>
      <c r="HL72" s="90"/>
      <c r="HM72" s="90"/>
      <c r="HN72" s="90"/>
      <c r="HO72" s="90"/>
      <c r="HP72" s="90"/>
      <c r="HQ72" s="134"/>
      <c r="HR72" s="32"/>
      <c r="HS72" s="165"/>
      <c r="HT72" s="29"/>
      <c r="HU72" s="28"/>
      <c r="HV72" s="28"/>
      <c r="HW72" s="28"/>
      <c r="HX72" s="33"/>
      <c r="HY72" s="28"/>
    </row>
    <row r="73" spans="1:233" ht="15" customHeight="1" x14ac:dyDescent="0.3">
      <c r="A73" s="89" t="s">
        <v>497</v>
      </c>
      <c r="B73" s="30">
        <v>21003478</v>
      </c>
      <c r="C73" s="28"/>
      <c r="D73" s="35">
        <v>12.2</v>
      </c>
      <c r="E73" s="32">
        <v>5.7949999999999999</v>
      </c>
      <c r="F73" s="31">
        <v>81.09</v>
      </c>
      <c r="G73" s="30">
        <v>1</v>
      </c>
      <c r="H73" s="37">
        <v>2.2530000000000001</v>
      </c>
      <c r="I73" s="37">
        <v>1.1859999999999999</v>
      </c>
      <c r="J73" s="35"/>
      <c r="K73" s="35"/>
      <c r="L73" s="29"/>
      <c r="M73" s="38"/>
      <c r="N73" s="29" t="s">
        <v>498</v>
      </c>
      <c r="O73" s="34"/>
      <c r="P73" s="36"/>
      <c r="Q73" s="91"/>
      <c r="R73" s="90"/>
      <c r="S73" s="90"/>
      <c r="T73" s="91"/>
      <c r="U73" s="126"/>
      <c r="V73" s="126"/>
      <c r="W73" s="90"/>
      <c r="X73" s="126"/>
      <c r="Y73" s="126"/>
      <c r="Z73" s="126"/>
      <c r="AA73" s="126"/>
      <c r="AB73" s="90"/>
      <c r="AC73" s="90"/>
      <c r="AD73" s="90"/>
      <c r="AE73" s="92"/>
      <c r="AF73" s="229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134">
        <v>0.1875</v>
      </c>
      <c r="AZ73" s="90"/>
      <c r="BA73" s="90"/>
      <c r="BB73" s="90"/>
      <c r="BC73" s="90"/>
      <c r="BD73" s="90"/>
      <c r="BE73" s="90"/>
      <c r="BF73" s="90"/>
      <c r="BG73" s="90"/>
      <c r="BH73" s="90"/>
      <c r="BI73" s="90"/>
      <c r="BJ73" s="90"/>
      <c r="BK73" s="90"/>
      <c r="BL73" s="90"/>
      <c r="BM73" s="90"/>
      <c r="BN73" s="90"/>
      <c r="BO73" s="90"/>
      <c r="BP73" s="90"/>
      <c r="BQ73" s="90"/>
      <c r="BR73" s="90"/>
      <c r="BS73" s="90"/>
      <c r="BT73" s="90"/>
      <c r="BU73" s="90"/>
      <c r="BV73" s="90"/>
      <c r="BW73" s="90"/>
      <c r="BX73" s="90"/>
      <c r="BY73" s="90"/>
      <c r="BZ73" s="90"/>
      <c r="CA73" s="90"/>
      <c r="CB73" s="90"/>
      <c r="CC73" s="90"/>
      <c r="CD73" s="90"/>
      <c r="CE73" s="90"/>
      <c r="CF73" s="90"/>
      <c r="CG73" s="90"/>
      <c r="CH73" s="90"/>
      <c r="CI73" s="90"/>
      <c r="CJ73" s="90"/>
      <c r="CK73" s="90"/>
      <c r="CL73" s="90"/>
      <c r="CM73" s="90"/>
      <c r="CN73" s="90"/>
      <c r="CO73" s="90"/>
      <c r="CP73" s="90"/>
      <c r="CQ73" s="90"/>
      <c r="CR73" s="90"/>
      <c r="CS73" s="90"/>
      <c r="CT73" s="90"/>
      <c r="CU73" s="90"/>
      <c r="CV73" s="90"/>
      <c r="CW73" s="90"/>
      <c r="CX73" s="90"/>
      <c r="CY73" s="90"/>
      <c r="CZ73" s="90"/>
      <c r="DA73" s="90"/>
      <c r="DB73" s="90"/>
      <c r="DC73" s="90"/>
      <c r="DD73" s="90"/>
      <c r="DE73" s="90"/>
      <c r="DF73" s="90"/>
      <c r="DG73" s="90"/>
      <c r="DH73" s="90"/>
      <c r="DI73" s="90"/>
      <c r="DJ73" s="90"/>
      <c r="DK73" s="90"/>
      <c r="DL73" s="90"/>
      <c r="DM73" s="90"/>
      <c r="DN73" s="90"/>
      <c r="DO73" s="90"/>
      <c r="DP73" s="90"/>
      <c r="DQ73" s="90"/>
      <c r="DR73" s="90"/>
      <c r="DS73" s="90"/>
      <c r="DT73" s="90"/>
      <c r="DU73" s="90"/>
      <c r="DV73" s="90"/>
      <c r="DW73" s="90"/>
      <c r="DX73" s="90"/>
      <c r="DY73" s="90"/>
      <c r="DZ73" s="90"/>
      <c r="EA73" s="90"/>
      <c r="EB73" s="90"/>
      <c r="EC73" s="90"/>
      <c r="ED73" s="90"/>
      <c r="EE73" s="90"/>
      <c r="EF73" s="90"/>
      <c r="EG73" s="90"/>
      <c r="EH73" s="90"/>
      <c r="EI73" s="90"/>
      <c r="EJ73" s="90"/>
      <c r="EK73" s="90"/>
      <c r="EL73" s="90"/>
      <c r="EM73" s="90"/>
      <c r="EN73" s="90"/>
      <c r="EO73" s="90"/>
      <c r="EP73" s="90"/>
      <c r="EQ73" s="90"/>
      <c r="ER73" s="90"/>
      <c r="ES73" s="90"/>
      <c r="ET73" s="90"/>
      <c r="EU73" s="90"/>
      <c r="EV73" s="90"/>
      <c r="EW73" s="90"/>
      <c r="EX73" s="90"/>
      <c r="EY73" s="90"/>
      <c r="EZ73" s="90"/>
      <c r="FA73" s="90"/>
      <c r="FB73" s="90"/>
      <c r="FC73" s="90"/>
      <c r="FD73" s="90"/>
      <c r="FE73" s="90"/>
      <c r="FF73" s="90"/>
      <c r="FG73" s="90"/>
      <c r="FH73" s="90"/>
      <c r="FI73" s="90"/>
      <c r="FJ73" s="90"/>
      <c r="FK73" s="90"/>
      <c r="FL73" s="90"/>
      <c r="FM73" s="90"/>
      <c r="FN73" s="90"/>
      <c r="FO73" s="90"/>
      <c r="FP73" s="90"/>
      <c r="FQ73" s="90"/>
      <c r="FR73" s="90"/>
      <c r="FS73" s="90"/>
      <c r="FT73" s="90"/>
      <c r="FU73" s="90"/>
      <c r="FV73" s="90"/>
      <c r="FW73" s="90"/>
      <c r="FX73" s="90"/>
      <c r="FY73" s="90"/>
      <c r="FZ73" s="90"/>
      <c r="GA73" s="90"/>
      <c r="GB73" s="90"/>
      <c r="GC73" s="90"/>
      <c r="GD73" s="90"/>
      <c r="GE73" s="90"/>
      <c r="GF73" s="90"/>
      <c r="GG73" s="90"/>
      <c r="GH73" s="90"/>
      <c r="GI73" s="90"/>
      <c r="GJ73" s="90"/>
      <c r="GK73" s="90"/>
      <c r="GL73" s="90"/>
      <c r="GM73" s="90"/>
      <c r="GN73" s="90"/>
      <c r="GO73" s="90"/>
      <c r="GP73" s="90"/>
      <c r="GQ73" s="90"/>
      <c r="GR73" s="90"/>
      <c r="GS73" s="90"/>
      <c r="GT73" s="90"/>
      <c r="GU73" s="90"/>
      <c r="GV73" s="90"/>
      <c r="GW73" s="90"/>
      <c r="GX73" s="90"/>
      <c r="GY73" s="90"/>
      <c r="GZ73" s="90"/>
      <c r="HA73" s="90"/>
      <c r="HB73" s="90"/>
      <c r="HC73" s="90"/>
      <c r="HD73" s="90"/>
      <c r="HE73" s="90"/>
      <c r="HF73" s="90"/>
      <c r="HG73" s="90"/>
      <c r="HH73" s="90"/>
      <c r="HI73" s="90"/>
      <c r="HJ73" s="90"/>
      <c r="HK73" s="90"/>
      <c r="HL73" s="90"/>
      <c r="HM73" s="90"/>
      <c r="HN73" s="90"/>
      <c r="HO73" s="90"/>
      <c r="HP73" s="90"/>
      <c r="HQ73" s="91"/>
      <c r="HR73" s="39"/>
      <c r="HS73" s="165"/>
      <c r="HT73" s="37"/>
      <c r="HU73" s="28"/>
      <c r="HV73" s="28"/>
      <c r="HW73" s="28"/>
      <c r="HX73" s="28"/>
      <c r="HY73" s="28"/>
    </row>
    <row r="74" spans="1:233" ht="15" customHeight="1" x14ac:dyDescent="0.3">
      <c r="A74" s="89" t="s">
        <v>489</v>
      </c>
      <c r="B74" s="30">
        <v>21003935</v>
      </c>
      <c r="C74" s="31">
        <v>87.74</v>
      </c>
      <c r="D74" s="38"/>
      <c r="E74" s="28"/>
      <c r="F74" s="31"/>
      <c r="G74" s="28"/>
      <c r="H74" s="29"/>
      <c r="I74" s="38"/>
      <c r="J74" s="29"/>
      <c r="K74" s="29"/>
      <c r="L74" s="35"/>
      <c r="M74" s="34"/>
      <c r="N74" s="137"/>
      <c r="O74" s="91" t="s">
        <v>417</v>
      </c>
      <c r="P74" s="91" t="s">
        <v>417</v>
      </c>
      <c r="Q74" s="91" t="s">
        <v>418</v>
      </c>
      <c r="R74" s="91" t="s">
        <v>418</v>
      </c>
      <c r="S74" s="91" t="s">
        <v>419</v>
      </c>
      <c r="T74" s="91" t="s">
        <v>448</v>
      </c>
      <c r="U74" s="91" t="s">
        <v>419</v>
      </c>
      <c r="V74" s="135">
        <v>0</v>
      </c>
      <c r="W74" s="91" t="s">
        <v>420</v>
      </c>
      <c r="X74" s="91" t="s">
        <v>449</v>
      </c>
      <c r="Y74" s="126">
        <v>5.65</v>
      </c>
      <c r="Z74" s="126">
        <v>33.43</v>
      </c>
      <c r="AA74" s="92">
        <v>39.1</v>
      </c>
      <c r="AB74" s="126">
        <v>14.5</v>
      </c>
      <c r="AC74" s="127">
        <v>8.0299999999999994</v>
      </c>
      <c r="AD74" s="126">
        <v>50.89</v>
      </c>
      <c r="AE74" s="92">
        <v>353.4</v>
      </c>
      <c r="AF74" s="229">
        <v>210.9</v>
      </c>
      <c r="AG74" s="92">
        <v>171.6</v>
      </c>
      <c r="AH74" s="91" t="s">
        <v>420</v>
      </c>
      <c r="AI74" s="91" t="s">
        <v>420</v>
      </c>
      <c r="AJ74" s="91" t="s">
        <v>420</v>
      </c>
      <c r="AK74" s="91" t="s">
        <v>420</v>
      </c>
      <c r="AL74" s="91" t="s">
        <v>420</v>
      </c>
      <c r="AM74" s="91" t="s">
        <v>420</v>
      </c>
      <c r="AN74" s="91" t="s">
        <v>420</v>
      </c>
      <c r="AO74" s="91" t="s">
        <v>420</v>
      </c>
      <c r="AP74" s="91" t="s">
        <v>420</v>
      </c>
      <c r="AQ74" s="91" t="s">
        <v>420</v>
      </c>
      <c r="AR74" s="91" t="s">
        <v>420</v>
      </c>
      <c r="AS74" s="91" t="s">
        <v>420</v>
      </c>
      <c r="AT74" s="91" t="s">
        <v>420</v>
      </c>
      <c r="AU74" s="91" t="s">
        <v>420</v>
      </c>
      <c r="AV74" s="91" t="s">
        <v>420</v>
      </c>
      <c r="AW74" s="91" t="s">
        <v>420</v>
      </c>
      <c r="AX74" s="91" t="s">
        <v>420</v>
      </c>
      <c r="AY74" s="90"/>
      <c r="AZ74" s="90"/>
      <c r="BA74" s="90"/>
      <c r="BB74" s="90"/>
      <c r="BC74" s="90"/>
      <c r="BD74" s="90"/>
      <c r="BE74" s="90"/>
      <c r="BF74" s="90"/>
      <c r="BG74" s="90"/>
      <c r="BH74" s="90"/>
      <c r="BI74" s="90"/>
      <c r="BJ74" s="90"/>
      <c r="BK74" s="90"/>
      <c r="BL74" s="90"/>
      <c r="BM74" s="90"/>
      <c r="BN74" s="90"/>
      <c r="BO74" s="90"/>
      <c r="BP74" s="90"/>
      <c r="BQ74" s="90"/>
      <c r="BR74" s="90"/>
      <c r="BS74" s="90"/>
      <c r="BT74" s="90"/>
      <c r="BU74" s="91"/>
      <c r="BV74" s="91"/>
      <c r="BW74" s="91"/>
      <c r="BX74" s="91"/>
      <c r="BY74" s="91"/>
      <c r="BZ74" s="91"/>
      <c r="CA74" s="91"/>
      <c r="CB74" s="91"/>
      <c r="CC74" s="91"/>
      <c r="CD74" s="91"/>
      <c r="CE74" s="91"/>
      <c r="CF74" s="91"/>
      <c r="CG74" s="91"/>
      <c r="CH74" s="91"/>
      <c r="CI74" s="91"/>
      <c r="CJ74" s="91"/>
      <c r="CK74" s="91"/>
      <c r="CL74" s="91"/>
      <c r="CM74" s="91"/>
      <c r="CN74" s="91"/>
      <c r="CO74" s="91"/>
      <c r="CP74" s="91"/>
      <c r="CQ74" s="91"/>
      <c r="CR74" s="91"/>
      <c r="CS74" s="91"/>
      <c r="CT74" s="91"/>
      <c r="CU74" s="91"/>
      <c r="CV74" s="91"/>
      <c r="CW74" s="91"/>
      <c r="CX74" s="91"/>
      <c r="CY74" s="91"/>
      <c r="CZ74" s="91"/>
      <c r="DA74" s="91"/>
      <c r="DB74" s="91"/>
      <c r="DC74" s="91"/>
      <c r="DD74" s="91"/>
      <c r="DE74" s="91"/>
      <c r="DF74" s="91"/>
      <c r="DG74" s="91"/>
      <c r="DH74" s="91"/>
      <c r="DI74" s="91"/>
      <c r="DJ74" s="91"/>
      <c r="DK74" s="91"/>
      <c r="DL74" s="91"/>
      <c r="DM74" s="91"/>
      <c r="DN74" s="91"/>
      <c r="DO74" s="91"/>
      <c r="DP74" s="91"/>
      <c r="DQ74" s="91"/>
      <c r="DR74" s="91"/>
      <c r="DS74" s="91"/>
      <c r="DT74" s="91"/>
      <c r="DU74" s="91"/>
      <c r="DV74" s="91"/>
      <c r="DW74" s="91"/>
      <c r="DX74" s="91"/>
      <c r="DY74" s="91"/>
      <c r="DZ74" s="91"/>
      <c r="EA74" s="91"/>
      <c r="EB74" s="91"/>
      <c r="EC74" s="91"/>
      <c r="ED74" s="91"/>
      <c r="EE74" s="91"/>
      <c r="EF74" s="91"/>
      <c r="EG74" s="91"/>
      <c r="EH74" s="91"/>
      <c r="EI74" s="91"/>
      <c r="EJ74" s="91"/>
      <c r="EK74" s="91"/>
      <c r="EL74" s="91"/>
      <c r="EM74" s="91"/>
      <c r="EN74" s="91"/>
      <c r="EO74" s="91"/>
      <c r="EP74" s="91"/>
      <c r="EQ74" s="91"/>
      <c r="ER74" s="91"/>
      <c r="ES74" s="91"/>
      <c r="ET74" s="91"/>
      <c r="EU74" s="91"/>
      <c r="EV74" s="91"/>
      <c r="EW74" s="91"/>
      <c r="EX74" s="91"/>
      <c r="EY74" s="91"/>
      <c r="EZ74" s="91"/>
      <c r="FA74" s="91"/>
      <c r="FB74" s="91"/>
      <c r="FC74" s="91"/>
      <c r="FD74" s="91"/>
      <c r="FE74" s="91"/>
      <c r="FF74" s="91"/>
      <c r="FG74" s="91"/>
      <c r="FH74" s="91"/>
      <c r="FI74" s="91"/>
      <c r="FJ74" s="91"/>
      <c r="FK74" s="91"/>
      <c r="FL74" s="91"/>
      <c r="FM74" s="91"/>
      <c r="FN74" s="91"/>
      <c r="FO74" s="91"/>
      <c r="FP74" s="91"/>
      <c r="FQ74" s="91"/>
      <c r="FR74" s="91"/>
      <c r="FS74" s="91"/>
      <c r="FT74" s="91"/>
      <c r="FU74" s="91"/>
      <c r="FV74" s="91"/>
      <c r="FW74" s="91"/>
      <c r="FX74" s="91"/>
      <c r="FY74" s="91"/>
      <c r="FZ74" s="91"/>
      <c r="GA74" s="91"/>
      <c r="GB74" s="91"/>
      <c r="GC74" s="91"/>
      <c r="GD74" s="91"/>
      <c r="GE74" s="91"/>
      <c r="GF74" s="91"/>
      <c r="GG74" s="91"/>
      <c r="GH74" s="91"/>
      <c r="GI74" s="91"/>
      <c r="GJ74" s="91"/>
      <c r="GK74" s="91"/>
      <c r="GL74" s="91"/>
      <c r="GM74" s="91"/>
      <c r="GN74" s="91"/>
      <c r="GO74" s="91"/>
      <c r="GP74" s="91"/>
      <c r="GQ74" s="91"/>
      <c r="GR74" s="91"/>
      <c r="GS74" s="91"/>
      <c r="GT74" s="91"/>
      <c r="GU74" s="91"/>
      <c r="GV74" s="91"/>
      <c r="GW74" s="91"/>
      <c r="GX74" s="91"/>
      <c r="GY74" s="91"/>
      <c r="GZ74" s="91"/>
      <c r="HA74" s="91"/>
      <c r="HB74" s="91"/>
      <c r="HC74" s="91"/>
      <c r="HD74" s="91"/>
      <c r="HE74" s="91"/>
      <c r="HF74" s="91"/>
      <c r="HG74" s="91"/>
      <c r="HH74" s="91"/>
      <c r="HI74" s="91"/>
      <c r="HJ74" s="91"/>
      <c r="HK74" s="91"/>
      <c r="HL74" s="91"/>
      <c r="HM74" s="91"/>
      <c r="HN74" s="91"/>
      <c r="HO74" s="91"/>
      <c r="HP74" s="91"/>
      <c r="HQ74" s="91"/>
      <c r="HR74" s="32">
        <v>99.61</v>
      </c>
      <c r="HS74" s="37">
        <v>0.39</v>
      </c>
      <c r="HT74" s="37"/>
      <c r="HU74" s="30">
        <v>0</v>
      </c>
      <c r="HV74" s="28"/>
      <c r="HW74" s="28"/>
      <c r="HX74" s="28"/>
      <c r="HY74" s="28"/>
    </row>
    <row r="75" spans="1:233" ht="15" customHeight="1" x14ac:dyDescent="0.3">
      <c r="A75" s="227" t="s">
        <v>489</v>
      </c>
      <c r="B75" s="30">
        <v>21003607</v>
      </c>
      <c r="C75" s="30"/>
      <c r="D75" s="29"/>
      <c r="E75" s="30"/>
      <c r="F75" s="28"/>
      <c r="G75" s="28"/>
      <c r="H75" s="37"/>
      <c r="I75" s="35"/>
      <c r="J75" s="29"/>
      <c r="K75" s="29"/>
      <c r="L75" s="35"/>
      <c r="M75" s="29"/>
      <c r="N75" s="29"/>
      <c r="O75" s="29"/>
      <c r="P75" s="36"/>
      <c r="Q75" s="91"/>
      <c r="R75" s="91"/>
      <c r="S75" s="91"/>
      <c r="T75" s="91"/>
      <c r="U75" s="91"/>
      <c r="V75" s="91"/>
      <c r="W75" s="135"/>
      <c r="X75" s="91"/>
      <c r="Y75" s="92"/>
      <c r="Z75" s="91"/>
      <c r="AA75" s="126"/>
      <c r="AB75" s="92"/>
      <c r="AC75" s="91"/>
      <c r="AD75" s="91"/>
      <c r="AE75" s="92"/>
      <c r="AF75" s="229"/>
      <c r="AG75" s="126"/>
      <c r="AH75" s="91"/>
      <c r="AI75" s="90"/>
      <c r="AJ75" s="90"/>
      <c r="AK75" s="90"/>
      <c r="AL75" s="90"/>
      <c r="AM75" s="90"/>
      <c r="AN75" s="90"/>
      <c r="AO75" s="90"/>
      <c r="AP75" s="90"/>
      <c r="AQ75" s="90"/>
      <c r="AR75" s="90"/>
      <c r="AS75" s="90"/>
      <c r="AT75" s="90"/>
      <c r="AU75" s="90"/>
      <c r="AV75" s="90"/>
      <c r="AW75" s="90"/>
      <c r="AX75" s="90"/>
      <c r="AY75" s="90"/>
      <c r="AZ75" s="91" t="s">
        <v>480</v>
      </c>
      <c r="BA75" s="91" t="s">
        <v>480</v>
      </c>
      <c r="BB75" s="91" t="s">
        <v>481</v>
      </c>
      <c r="BC75" s="91" t="s">
        <v>482</v>
      </c>
      <c r="BD75" s="91" t="s">
        <v>481</v>
      </c>
      <c r="BE75" s="91" t="s">
        <v>480</v>
      </c>
      <c r="BF75" s="91" t="s">
        <v>481</v>
      </c>
      <c r="BG75" s="91" t="s">
        <v>481</v>
      </c>
      <c r="BH75" s="226">
        <v>1.137E-2</v>
      </c>
      <c r="BI75" s="91" t="s">
        <v>482</v>
      </c>
      <c r="BJ75" s="91" t="s">
        <v>480</v>
      </c>
      <c r="BK75" s="91" t="s">
        <v>482</v>
      </c>
      <c r="BL75" s="91" t="s">
        <v>482</v>
      </c>
      <c r="BM75" s="91" t="s">
        <v>482</v>
      </c>
      <c r="BN75" s="91" t="s">
        <v>482</v>
      </c>
      <c r="BO75" s="91" t="s">
        <v>482</v>
      </c>
      <c r="BP75" s="91" t="s">
        <v>480</v>
      </c>
      <c r="BQ75" s="91" t="s">
        <v>483</v>
      </c>
      <c r="BR75" s="91" t="s">
        <v>480</v>
      </c>
      <c r="BS75" s="91" t="s">
        <v>482</v>
      </c>
      <c r="BT75" s="91" t="s">
        <v>481</v>
      </c>
      <c r="BU75" s="91" t="s">
        <v>480</v>
      </c>
      <c r="BV75" s="91" t="s">
        <v>481</v>
      </c>
      <c r="BW75" s="91" t="s">
        <v>483</v>
      </c>
      <c r="BX75" s="91" t="s">
        <v>480</v>
      </c>
      <c r="BY75" s="91" t="s">
        <v>481</v>
      </c>
      <c r="BZ75" s="91">
        <v>1.357E-2</v>
      </c>
      <c r="CA75" s="91" t="s">
        <v>482</v>
      </c>
      <c r="CB75" s="91" t="s">
        <v>482</v>
      </c>
      <c r="CC75" s="91" t="s">
        <v>481</v>
      </c>
      <c r="CD75" s="91" t="s">
        <v>482</v>
      </c>
      <c r="CE75" s="91" t="s">
        <v>482</v>
      </c>
      <c r="CF75" s="91" t="s">
        <v>480</v>
      </c>
      <c r="CG75" s="91" t="s">
        <v>482</v>
      </c>
      <c r="CH75" s="91" t="s">
        <v>481</v>
      </c>
      <c r="CI75" s="91" t="s">
        <v>481</v>
      </c>
      <c r="CJ75" s="91" t="s">
        <v>483</v>
      </c>
      <c r="CK75" s="91" t="s">
        <v>480</v>
      </c>
      <c r="CL75" s="91" t="s">
        <v>481</v>
      </c>
      <c r="CM75" s="91" t="s">
        <v>481</v>
      </c>
      <c r="CN75" s="91" t="s">
        <v>482</v>
      </c>
      <c r="CO75" s="91" t="s">
        <v>480</v>
      </c>
      <c r="CP75" s="91" t="s">
        <v>480</v>
      </c>
      <c r="CQ75" s="91" t="s">
        <v>480</v>
      </c>
      <c r="CR75" s="91" t="s">
        <v>481</v>
      </c>
      <c r="CS75" s="91" t="s">
        <v>482</v>
      </c>
      <c r="CT75" s="91" t="s">
        <v>480</v>
      </c>
      <c r="CU75" s="91" t="s">
        <v>481</v>
      </c>
      <c r="CV75" s="91" t="s">
        <v>480</v>
      </c>
      <c r="CW75" s="91" t="s">
        <v>482</v>
      </c>
      <c r="CX75" s="91" t="s">
        <v>481</v>
      </c>
      <c r="CY75" s="91" t="s">
        <v>482</v>
      </c>
      <c r="CZ75" s="91" t="s">
        <v>482</v>
      </c>
      <c r="DA75" s="91" t="s">
        <v>484</v>
      </c>
      <c r="DB75" s="91" t="s">
        <v>482</v>
      </c>
      <c r="DC75" s="91" t="s">
        <v>482</v>
      </c>
      <c r="DD75" s="91" t="s">
        <v>482</v>
      </c>
      <c r="DE75" s="91" t="s">
        <v>480</v>
      </c>
      <c r="DF75" s="91" t="s">
        <v>482</v>
      </c>
      <c r="DG75" s="91" t="s">
        <v>480</v>
      </c>
      <c r="DH75" s="91" t="s">
        <v>480</v>
      </c>
      <c r="DI75" s="91" t="s">
        <v>482</v>
      </c>
      <c r="DJ75" s="91" t="s">
        <v>482</v>
      </c>
      <c r="DK75" s="91" t="s">
        <v>480</v>
      </c>
      <c r="DL75" s="91" t="s">
        <v>480</v>
      </c>
      <c r="DM75" s="91" t="s">
        <v>480</v>
      </c>
      <c r="DN75" s="91" t="s">
        <v>482</v>
      </c>
      <c r="DO75" s="91" t="s">
        <v>482</v>
      </c>
      <c r="DP75" s="91" t="s">
        <v>482</v>
      </c>
      <c r="DQ75" s="91" t="s">
        <v>482</v>
      </c>
      <c r="DR75" s="91" t="s">
        <v>485</v>
      </c>
      <c r="DS75" s="91" t="s">
        <v>481</v>
      </c>
      <c r="DT75" s="91" t="s">
        <v>486</v>
      </c>
      <c r="DU75" s="91" t="s">
        <v>481</v>
      </c>
      <c r="DV75" s="91" t="s">
        <v>480</v>
      </c>
      <c r="DW75" s="91" t="s">
        <v>481</v>
      </c>
      <c r="DX75" s="91" t="s">
        <v>482</v>
      </c>
      <c r="DY75" s="91" t="s">
        <v>481</v>
      </c>
      <c r="DZ75" s="91" t="s">
        <v>482</v>
      </c>
      <c r="EA75" s="91" t="s">
        <v>482</v>
      </c>
      <c r="EB75" s="91">
        <v>0.25059999999999999</v>
      </c>
      <c r="EC75" s="91" t="s">
        <v>481</v>
      </c>
      <c r="ED75" s="91" t="s">
        <v>482</v>
      </c>
      <c r="EE75" s="91" t="s">
        <v>482</v>
      </c>
      <c r="EF75" s="91" t="s">
        <v>480</v>
      </c>
      <c r="EG75" s="91" t="s">
        <v>482</v>
      </c>
      <c r="EH75" s="91" t="s">
        <v>481</v>
      </c>
      <c r="EI75" s="91" t="s">
        <v>483</v>
      </c>
      <c r="EJ75" s="91" t="s">
        <v>480</v>
      </c>
      <c r="EK75" s="91" t="s">
        <v>480</v>
      </c>
      <c r="EL75" s="91" t="s">
        <v>482</v>
      </c>
      <c r="EM75" s="91" t="s">
        <v>480</v>
      </c>
      <c r="EN75" s="91" t="s">
        <v>482</v>
      </c>
      <c r="EO75" s="91" t="s">
        <v>481</v>
      </c>
      <c r="EP75" s="91" t="s">
        <v>480</v>
      </c>
      <c r="EQ75" s="91" t="s">
        <v>482</v>
      </c>
      <c r="ER75" s="91" t="s">
        <v>487</v>
      </c>
      <c r="ES75" s="91" t="s">
        <v>480</v>
      </c>
      <c r="ET75" s="91" t="s">
        <v>480</v>
      </c>
      <c r="EU75" s="91" t="s">
        <v>484</v>
      </c>
      <c r="EV75" s="91">
        <v>1.2959999999999999E-2</v>
      </c>
      <c r="EW75" s="91" t="s">
        <v>480</v>
      </c>
      <c r="EX75" s="91" t="s">
        <v>480</v>
      </c>
      <c r="EY75" s="91" t="s">
        <v>484</v>
      </c>
      <c r="EZ75" s="91" t="s">
        <v>481</v>
      </c>
      <c r="FA75" s="91" t="s">
        <v>482</v>
      </c>
      <c r="FB75" s="91" t="s">
        <v>481</v>
      </c>
      <c r="FC75" s="91" t="s">
        <v>488</v>
      </c>
      <c r="FD75" s="91" t="s">
        <v>480</v>
      </c>
      <c r="FE75" s="91" t="s">
        <v>482</v>
      </c>
      <c r="FF75" s="91" t="s">
        <v>482</v>
      </c>
      <c r="FG75" s="91" t="s">
        <v>480</v>
      </c>
      <c r="FH75" s="91" t="s">
        <v>485</v>
      </c>
      <c r="FI75" s="91" t="s">
        <v>482</v>
      </c>
      <c r="FJ75" s="91" t="s">
        <v>482</v>
      </c>
      <c r="FK75" s="91" t="s">
        <v>482</v>
      </c>
      <c r="FL75" s="91" t="s">
        <v>482</v>
      </c>
      <c r="FM75" s="91" t="s">
        <v>480</v>
      </c>
      <c r="FN75" s="91" t="s">
        <v>481</v>
      </c>
      <c r="FO75" s="91" t="s">
        <v>488</v>
      </c>
      <c r="FP75" s="91" t="s">
        <v>480</v>
      </c>
      <c r="FQ75" s="91" t="s">
        <v>481</v>
      </c>
      <c r="FR75" s="91" t="s">
        <v>481</v>
      </c>
      <c r="FS75" s="91" t="s">
        <v>482</v>
      </c>
      <c r="FT75" s="91" t="s">
        <v>482</v>
      </c>
      <c r="FU75" s="91" t="s">
        <v>480</v>
      </c>
      <c r="FV75" s="91" t="s">
        <v>481</v>
      </c>
      <c r="FW75" s="91" t="s">
        <v>483</v>
      </c>
      <c r="FX75" s="91" t="s">
        <v>482</v>
      </c>
      <c r="FY75" s="91" t="s">
        <v>482</v>
      </c>
      <c r="FZ75" s="91" t="s">
        <v>482</v>
      </c>
      <c r="GA75" s="91" t="s">
        <v>482</v>
      </c>
      <c r="GB75" s="91" t="s">
        <v>482</v>
      </c>
      <c r="GC75" s="91" t="s">
        <v>482</v>
      </c>
      <c r="GD75" s="91" t="s">
        <v>482</v>
      </c>
      <c r="GE75" s="91" t="s">
        <v>480</v>
      </c>
      <c r="GF75" s="91" t="s">
        <v>480</v>
      </c>
      <c r="GG75" s="91" t="s">
        <v>481</v>
      </c>
      <c r="GH75" s="91" t="s">
        <v>482</v>
      </c>
      <c r="GI75" s="91" t="s">
        <v>482</v>
      </c>
      <c r="GJ75" s="91" t="s">
        <v>485</v>
      </c>
      <c r="GK75" s="91" t="s">
        <v>481</v>
      </c>
      <c r="GL75" s="91" t="s">
        <v>482</v>
      </c>
      <c r="GM75" s="91">
        <v>7.8169999999999993E-3</v>
      </c>
      <c r="GN75" s="91" t="s">
        <v>480</v>
      </c>
      <c r="GO75" s="91" t="s">
        <v>482</v>
      </c>
      <c r="GP75" s="91" t="s">
        <v>482</v>
      </c>
      <c r="GQ75" s="91" t="s">
        <v>482</v>
      </c>
      <c r="GR75" s="91" t="s">
        <v>482</v>
      </c>
      <c r="GS75" s="91" t="s">
        <v>482</v>
      </c>
      <c r="GT75" s="91" t="s">
        <v>480</v>
      </c>
      <c r="GU75" s="91" t="s">
        <v>482</v>
      </c>
      <c r="GV75" s="91" t="s">
        <v>481</v>
      </c>
      <c r="GW75" s="91" t="s">
        <v>482</v>
      </c>
      <c r="GX75" s="91" t="s">
        <v>482</v>
      </c>
      <c r="GY75" s="91" t="s">
        <v>480</v>
      </c>
      <c r="GZ75" s="91" t="s">
        <v>483</v>
      </c>
      <c r="HA75" s="91" t="s">
        <v>480</v>
      </c>
      <c r="HB75" s="91" t="s">
        <v>482</v>
      </c>
      <c r="HC75" s="91" t="s">
        <v>480</v>
      </c>
      <c r="HD75" s="91" t="s">
        <v>480</v>
      </c>
      <c r="HE75" s="91" t="s">
        <v>481</v>
      </c>
      <c r="HF75" s="91" t="s">
        <v>482</v>
      </c>
      <c r="HG75" s="91" t="s">
        <v>480</v>
      </c>
      <c r="HH75" s="91" t="s">
        <v>481</v>
      </c>
      <c r="HI75" s="91" t="s">
        <v>482</v>
      </c>
      <c r="HJ75" s="91" t="s">
        <v>482</v>
      </c>
      <c r="HK75" s="91" t="s">
        <v>480</v>
      </c>
      <c r="HL75" s="91" t="s">
        <v>484</v>
      </c>
      <c r="HM75" s="91" t="s">
        <v>481</v>
      </c>
      <c r="HN75" s="91" t="s">
        <v>480</v>
      </c>
      <c r="HO75" s="91" t="s">
        <v>482</v>
      </c>
      <c r="HP75" s="91" t="s">
        <v>480</v>
      </c>
      <c r="HQ75" s="91" t="s">
        <v>479</v>
      </c>
      <c r="HR75" s="206">
        <v>87.314999999999998</v>
      </c>
      <c r="HS75" s="37">
        <v>2.8359999999999999</v>
      </c>
      <c r="HT75" s="228">
        <v>9.8480000000000008</v>
      </c>
      <c r="HU75" s="30">
        <v>0</v>
      </c>
      <c r="HV75" s="28"/>
      <c r="HW75" s="28"/>
      <c r="HX75" s="33"/>
      <c r="HY75" s="28"/>
    </row>
    <row r="76" spans="1:233" ht="15" customHeight="1" x14ac:dyDescent="0.3">
      <c r="A76" s="89" t="s">
        <v>489</v>
      </c>
      <c r="B76" s="30">
        <v>21003676</v>
      </c>
      <c r="C76" s="31"/>
      <c r="D76" s="29"/>
      <c r="E76" s="30"/>
      <c r="F76" s="28"/>
      <c r="G76" s="31"/>
      <c r="H76" s="34"/>
      <c r="I76" s="34"/>
      <c r="J76" s="29"/>
      <c r="K76" s="29"/>
      <c r="L76" s="35"/>
      <c r="M76" s="37"/>
      <c r="N76" s="34"/>
      <c r="O76" s="29"/>
      <c r="P76" s="36"/>
      <c r="Q76" s="91"/>
      <c r="R76" s="91"/>
      <c r="S76" s="91"/>
      <c r="T76" s="91"/>
      <c r="U76" s="91"/>
      <c r="V76" s="91"/>
      <c r="W76" s="135"/>
      <c r="X76" s="91"/>
      <c r="Y76" s="92"/>
      <c r="Z76" s="91"/>
      <c r="AA76" s="126"/>
      <c r="AB76" s="92"/>
      <c r="AC76" s="91"/>
      <c r="AD76" s="91"/>
      <c r="AE76" s="92"/>
      <c r="AF76" s="229"/>
      <c r="AG76" s="126"/>
      <c r="AH76" s="91"/>
      <c r="AI76" s="90"/>
      <c r="AJ76" s="90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1" t="s">
        <v>480</v>
      </c>
      <c r="BA76" s="91" t="s">
        <v>480</v>
      </c>
      <c r="BB76" s="91" t="s">
        <v>481</v>
      </c>
      <c r="BC76" s="91" t="s">
        <v>482</v>
      </c>
      <c r="BD76" s="91" t="s">
        <v>481</v>
      </c>
      <c r="BE76" s="91" t="s">
        <v>480</v>
      </c>
      <c r="BF76" s="91" t="s">
        <v>481</v>
      </c>
      <c r="BG76" s="91" t="s">
        <v>481</v>
      </c>
      <c r="BH76" s="91" t="s">
        <v>482</v>
      </c>
      <c r="BI76" s="91" t="s">
        <v>482</v>
      </c>
      <c r="BJ76" s="91" t="s">
        <v>480</v>
      </c>
      <c r="BK76" s="91" t="s">
        <v>482</v>
      </c>
      <c r="BL76" s="91" t="s">
        <v>482</v>
      </c>
      <c r="BM76" s="91" t="s">
        <v>482</v>
      </c>
      <c r="BN76" s="91" t="s">
        <v>482</v>
      </c>
      <c r="BO76" s="91" t="s">
        <v>482</v>
      </c>
      <c r="BP76" s="91" t="s">
        <v>480</v>
      </c>
      <c r="BQ76" s="91" t="s">
        <v>483</v>
      </c>
      <c r="BR76" s="91" t="s">
        <v>480</v>
      </c>
      <c r="BS76" s="91" t="s">
        <v>482</v>
      </c>
      <c r="BT76" s="91" t="s">
        <v>481</v>
      </c>
      <c r="BU76" s="91" t="s">
        <v>480</v>
      </c>
      <c r="BV76" s="91" t="s">
        <v>481</v>
      </c>
      <c r="BW76" s="91" t="s">
        <v>483</v>
      </c>
      <c r="BX76" s="91" t="s">
        <v>480</v>
      </c>
      <c r="BY76" s="91" t="s">
        <v>481</v>
      </c>
      <c r="BZ76" s="91" t="s">
        <v>483</v>
      </c>
      <c r="CA76" s="91" t="s">
        <v>482</v>
      </c>
      <c r="CB76" s="91" t="s">
        <v>482</v>
      </c>
      <c r="CC76" s="91" t="s">
        <v>481</v>
      </c>
      <c r="CD76" s="91" t="s">
        <v>482</v>
      </c>
      <c r="CE76" s="91" t="s">
        <v>482</v>
      </c>
      <c r="CF76" s="91" t="s">
        <v>480</v>
      </c>
      <c r="CG76" s="91" t="s">
        <v>482</v>
      </c>
      <c r="CH76" s="91" t="s">
        <v>481</v>
      </c>
      <c r="CI76" s="91" t="s">
        <v>481</v>
      </c>
      <c r="CJ76" s="91" t="s">
        <v>483</v>
      </c>
      <c r="CK76" s="91" t="s">
        <v>480</v>
      </c>
      <c r="CL76" s="91" t="s">
        <v>481</v>
      </c>
      <c r="CM76" s="91" t="s">
        <v>481</v>
      </c>
      <c r="CN76" s="91" t="s">
        <v>482</v>
      </c>
      <c r="CO76" s="91" t="s">
        <v>480</v>
      </c>
      <c r="CP76" s="91" t="s">
        <v>480</v>
      </c>
      <c r="CQ76" s="91" t="s">
        <v>480</v>
      </c>
      <c r="CR76" s="91" t="s">
        <v>481</v>
      </c>
      <c r="CS76" s="91" t="s">
        <v>482</v>
      </c>
      <c r="CT76" s="91" t="s">
        <v>480</v>
      </c>
      <c r="CU76" s="91" t="s">
        <v>481</v>
      </c>
      <c r="CV76" s="91" t="s">
        <v>480</v>
      </c>
      <c r="CW76" s="91" t="s">
        <v>482</v>
      </c>
      <c r="CX76" s="91" t="s">
        <v>481</v>
      </c>
      <c r="CY76" s="91" t="s">
        <v>482</v>
      </c>
      <c r="CZ76" s="91" t="s">
        <v>482</v>
      </c>
      <c r="DA76" s="91" t="s">
        <v>484</v>
      </c>
      <c r="DB76" s="91" t="s">
        <v>482</v>
      </c>
      <c r="DC76" s="91" t="s">
        <v>482</v>
      </c>
      <c r="DD76" s="91" t="s">
        <v>482</v>
      </c>
      <c r="DE76" s="91" t="s">
        <v>480</v>
      </c>
      <c r="DF76" s="91" t="s">
        <v>482</v>
      </c>
      <c r="DG76" s="91" t="s">
        <v>480</v>
      </c>
      <c r="DH76" s="91" t="s">
        <v>480</v>
      </c>
      <c r="DI76" s="91" t="s">
        <v>482</v>
      </c>
      <c r="DJ76" s="91" t="s">
        <v>482</v>
      </c>
      <c r="DK76" s="91" t="s">
        <v>480</v>
      </c>
      <c r="DL76" s="91" t="s">
        <v>480</v>
      </c>
      <c r="DM76" s="91" t="s">
        <v>480</v>
      </c>
      <c r="DN76" s="91" t="s">
        <v>482</v>
      </c>
      <c r="DO76" s="91" t="s">
        <v>482</v>
      </c>
      <c r="DP76" s="91" t="s">
        <v>482</v>
      </c>
      <c r="DQ76" s="91" t="s">
        <v>482</v>
      </c>
      <c r="DR76" s="91" t="s">
        <v>485</v>
      </c>
      <c r="DS76" s="91" t="s">
        <v>481</v>
      </c>
      <c r="DT76" s="91" t="s">
        <v>487</v>
      </c>
      <c r="DU76" s="91" t="s">
        <v>481</v>
      </c>
      <c r="DV76" s="91" t="s">
        <v>480</v>
      </c>
      <c r="DW76" s="91" t="s">
        <v>481</v>
      </c>
      <c r="DX76" s="91" t="s">
        <v>482</v>
      </c>
      <c r="DY76" s="91" t="s">
        <v>481</v>
      </c>
      <c r="DZ76" s="91" t="s">
        <v>482</v>
      </c>
      <c r="EA76" s="91" t="s">
        <v>482</v>
      </c>
      <c r="EB76" s="91" t="s">
        <v>481</v>
      </c>
      <c r="EC76" s="91" t="s">
        <v>481</v>
      </c>
      <c r="ED76" s="91" t="s">
        <v>482</v>
      </c>
      <c r="EE76" s="91" t="s">
        <v>482</v>
      </c>
      <c r="EF76" s="91" t="s">
        <v>480</v>
      </c>
      <c r="EG76" s="91" t="s">
        <v>482</v>
      </c>
      <c r="EH76" s="91" t="s">
        <v>481</v>
      </c>
      <c r="EI76" s="91" t="s">
        <v>483</v>
      </c>
      <c r="EJ76" s="91" t="s">
        <v>480</v>
      </c>
      <c r="EK76" s="91" t="s">
        <v>480</v>
      </c>
      <c r="EL76" s="91" t="s">
        <v>482</v>
      </c>
      <c r="EM76" s="91" t="s">
        <v>480</v>
      </c>
      <c r="EN76" s="91" t="s">
        <v>482</v>
      </c>
      <c r="EO76" s="91" t="s">
        <v>481</v>
      </c>
      <c r="EP76" s="91" t="s">
        <v>480</v>
      </c>
      <c r="EQ76" s="91" t="s">
        <v>482</v>
      </c>
      <c r="ER76" s="91" t="s">
        <v>487</v>
      </c>
      <c r="ES76" s="91" t="s">
        <v>480</v>
      </c>
      <c r="ET76" s="91" t="s">
        <v>480</v>
      </c>
      <c r="EU76" s="91" t="s">
        <v>484</v>
      </c>
      <c r="EV76" s="91" t="s">
        <v>481</v>
      </c>
      <c r="EW76" s="91" t="s">
        <v>480</v>
      </c>
      <c r="EX76" s="91" t="s">
        <v>480</v>
      </c>
      <c r="EY76" s="91" t="s">
        <v>484</v>
      </c>
      <c r="EZ76" s="91" t="s">
        <v>481</v>
      </c>
      <c r="FA76" s="91" t="s">
        <v>482</v>
      </c>
      <c r="FB76" s="91" t="s">
        <v>481</v>
      </c>
      <c r="FC76" s="91" t="s">
        <v>488</v>
      </c>
      <c r="FD76" s="91" t="s">
        <v>480</v>
      </c>
      <c r="FE76" s="91" t="s">
        <v>482</v>
      </c>
      <c r="FF76" s="91" t="s">
        <v>482</v>
      </c>
      <c r="FG76" s="91" t="s">
        <v>480</v>
      </c>
      <c r="FH76" s="91" t="s">
        <v>485</v>
      </c>
      <c r="FI76" s="91" t="s">
        <v>482</v>
      </c>
      <c r="FJ76" s="91" t="s">
        <v>482</v>
      </c>
      <c r="FK76" s="91" t="s">
        <v>482</v>
      </c>
      <c r="FL76" s="91" t="s">
        <v>482</v>
      </c>
      <c r="FM76" s="91" t="s">
        <v>480</v>
      </c>
      <c r="FN76" s="91" t="s">
        <v>481</v>
      </c>
      <c r="FO76" s="91" t="s">
        <v>488</v>
      </c>
      <c r="FP76" s="91" t="s">
        <v>480</v>
      </c>
      <c r="FQ76" s="91" t="s">
        <v>481</v>
      </c>
      <c r="FR76" s="91" t="s">
        <v>481</v>
      </c>
      <c r="FS76" s="91" t="s">
        <v>482</v>
      </c>
      <c r="FT76" s="91" t="s">
        <v>482</v>
      </c>
      <c r="FU76" s="91" t="s">
        <v>480</v>
      </c>
      <c r="FV76" s="91" t="s">
        <v>481</v>
      </c>
      <c r="FW76" s="91" t="s">
        <v>483</v>
      </c>
      <c r="FX76" s="91" t="s">
        <v>482</v>
      </c>
      <c r="FY76" s="91" t="s">
        <v>482</v>
      </c>
      <c r="FZ76" s="91" t="s">
        <v>482</v>
      </c>
      <c r="GA76" s="91" t="s">
        <v>482</v>
      </c>
      <c r="GB76" s="91">
        <v>2.774E-3</v>
      </c>
      <c r="GC76" s="91" t="s">
        <v>482</v>
      </c>
      <c r="GD76" s="91" t="s">
        <v>482</v>
      </c>
      <c r="GE76" s="91" t="s">
        <v>480</v>
      </c>
      <c r="GF76" s="91" t="s">
        <v>480</v>
      </c>
      <c r="GG76" s="91" t="s">
        <v>481</v>
      </c>
      <c r="GH76" s="91" t="s">
        <v>482</v>
      </c>
      <c r="GI76" s="91" t="s">
        <v>482</v>
      </c>
      <c r="GJ76" s="91" t="s">
        <v>485</v>
      </c>
      <c r="GK76" s="91" t="s">
        <v>481</v>
      </c>
      <c r="GL76" s="91" t="s">
        <v>482</v>
      </c>
      <c r="GM76" s="91" t="s">
        <v>482</v>
      </c>
      <c r="GN76" s="91" t="s">
        <v>480</v>
      </c>
      <c r="GO76" s="91" t="s">
        <v>482</v>
      </c>
      <c r="GP76" s="91" t="s">
        <v>482</v>
      </c>
      <c r="GQ76" s="91" t="s">
        <v>482</v>
      </c>
      <c r="GR76" s="91" t="s">
        <v>482</v>
      </c>
      <c r="GS76" s="91" t="s">
        <v>482</v>
      </c>
      <c r="GT76" s="91" t="s">
        <v>480</v>
      </c>
      <c r="GU76" s="91" t="s">
        <v>482</v>
      </c>
      <c r="GV76" s="91" t="s">
        <v>481</v>
      </c>
      <c r="GW76" s="91" t="s">
        <v>482</v>
      </c>
      <c r="GX76" s="91" t="s">
        <v>482</v>
      </c>
      <c r="GY76" s="91" t="s">
        <v>480</v>
      </c>
      <c r="GZ76" s="91" t="s">
        <v>483</v>
      </c>
      <c r="HA76" s="91" t="s">
        <v>480</v>
      </c>
      <c r="HB76" s="91" t="s">
        <v>482</v>
      </c>
      <c r="HC76" s="91" t="s">
        <v>480</v>
      </c>
      <c r="HD76" s="91" t="s">
        <v>480</v>
      </c>
      <c r="HE76" s="91" t="s">
        <v>481</v>
      </c>
      <c r="HF76" s="91" t="s">
        <v>482</v>
      </c>
      <c r="HG76" s="91" t="s">
        <v>480</v>
      </c>
      <c r="HH76" s="91" t="s">
        <v>481</v>
      </c>
      <c r="HI76" s="91" t="s">
        <v>482</v>
      </c>
      <c r="HJ76" s="91" t="s">
        <v>482</v>
      </c>
      <c r="HK76" s="91" t="s">
        <v>480</v>
      </c>
      <c r="HL76" s="91" t="s">
        <v>484</v>
      </c>
      <c r="HM76" s="91" t="s">
        <v>481</v>
      </c>
      <c r="HN76" s="91" t="s">
        <v>480</v>
      </c>
      <c r="HO76" s="91" t="s">
        <v>482</v>
      </c>
      <c r="HP76" s="91" t="s">
        <v>480</v>
      </c>
      <c r="HQ76" s="134"/>
      <c r="HR76" s="32"/>
      <c r="HS76" s="54"/>
      <c r="HT76" s="29"/>
      <c r="HU76" s="28"/>
      <c r="HV76" s="28"/>
      <c r="HW76" s="28"/>
      <c r="HX76" s="33"/>
      <c r="HY76" s="31"/>
    </row>
    <row r="77" spans="1:233" ht="15" customHeight="1" x14ac:dyDescent="0.3">
      <c r="A77" s="89" t="s">
        <v>489</v>
      </c>
      <c r="B77" s="30">
        <v>21003429</v>
      </c>
      <c r="C77" s="30"/>
      <c r="D77" s="29"/>
      <c r="E77" s="30"/>
      <c r="F77" s="33"/>
      <c r="G77" s="33"/>
      <c r="H77" s="38"/>
      <c r="I77" s="34"/>
      <c r="J77" s="29"/>
      <c r="K77" s="29"/>
      <c r="L77" s="35"/>
      <c r="M77" s="29"/>
      <c r="N77" s="29"/>
      <c r="O77" s="29"/>
      <c r="P77" s="37"/>
      <c r="Q77" s="91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2"/>
      <c r="AF77" s="229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1" t="s">
        <v>480</v>
      </c>
      <c r="BA77" s="91" t="s">
        <v>480</v>
      </c>
      <c r="BB77" s="91" t="s">
        <v>481</v>
      </c>
      <c r="BC77" s="91" t="s">
        <v>482</v>
      </c>
      <c r="BD77" s="91" t="s">
        <v>481</v>
      </c>
      <c r="BE77" s="91" t="s">
        <v>480</v>
      </c>
      <c r="BF77" s="91" t="s">
        <v>481</v>
      </c>
      <c r="BG77" s="91" t="s">
        <v>481</v>
      </c>
      <c r="BH77" s="91" t="s">
        <v>482</v>
      </c>
      <c r="BI77" s="91" t="s">
        <v>482</v>
      </c>
      <c r="BJ77" s="91" t="s">
        <v>480</v>
      </c>
      <c r="BK77" s="91" t="s">
        <v>482</v>
      </c>
      <c r="BL77" s="91" t="s">
        <v>482</v>
      </c>
      <c r="BM77" s="91" t="s">
        <v>482</v>
      </c>
      <c r="BN77" s="91" t="s">
        <v>482</v>
      </c>
      <c r="BO77" s="91" t="s">
        <v>482</v>
      </c>
      <c r="BP77" s="91" t="s">
        <v>480</v>
      </c>
      <c r="BQ77" s="91" t="s">
        <v>483</v>
      </c>
      <c r="BR77" s="91" t="s">
        <v>480</v>
      </c>
      <c r="BS77" s="91" t="s">
        <v>482</v>
      </c>
      <c r="BT77" s="91" t="s">
        <v>481</v>
      </c>
      <c r="BU77" s="91" t="s">
        <v>480</v>
      </c>
      <c r="BV77" s="91" t="s">
        <v>481</v>
      </c>
      <c r="BW77" s="91" t="s">
        <v>483</v>
      </c>
      <c r="BX77" s="91" t="s">
        <v>480</v>
      </c>
      <c r="BY77" s="91" t="s">
        <v>481</v>
      </c>
      <c r="BZ77" s="91" t="s">
        <v>483</v>
      </c>
      <c r="CA77" s="91" t="s">
        <v>482</v>
      </c>
      <c r="CB77" s="91" t="s">
        <v>482</v>
      </c>
      <c r="CC77" s="91" t="s">
        <v>481</v>
      </c>
      <c r="CD77" s="91" t="s">
        <v>482</v>
      </c>
      <c r="CE77" s="91" t="s">
        <v>482</v>
      </c>
      <c r="CF77" s="91" t="s">
        <v>480</v>
      </c>
      <c r="CG77" s="91" t="s">
        <v>482</v>
      </c>
      <c r="CH77" s="91" t="s">
        <v>481</v>
      </c>
      <c r="CI77" s="91" t="s">
        <v>481</v>
      </c>
      <c r="CJ77" s="91" t="s">
        <v>483</v>
      </c>
      <c r="CK77" s="91" t="s">
        <v>480</v>
      </c>
      <c r="CL77" s="91" t="s">
        <v>481</v>
      </c>
      <c r="CM77" s="91" t="s">
        <v>481</v>
      </c>
      <c r="CN77" s="91" t="s">
        <v>482</v>
      </c>
      <c r="CO77" s="91" t="s">
        <v>480</v>
      </c>
      <c r="CP77" s="91" t="s">
        <v>480</v>
      </c>
      <c r="CQ77" s="91" t="s">
        <v>480</v>
      </c>
      <c r="CR77" s="91" t="s">
        <v>481</v>
      </c>
      <c r="CS77" s="91" t="s">
        <v>482</v>
      </c>
      <c r="CT77" s="91" t="s">
        <v>480</v>
      </c>
      <c r="CU77" s="91" t="s">
        <v>481</v>
      </c>
      <c r="CV77" s="91" t="s">
        <v>480</v>
      </c>
      <c r="CW77" s="91" t="s">
        <v>482</v>
      </c>
      <c r="CX77" s="91" t="s">
        <v>481</v>
      </c>
      <c r="CY77" s="91" t="s">
        <v>482</v>
      </c>
      <c r="CZ77" s="91" t="s">
        <v>482</v>
      </c>
      <c r="DA77" s="91" t="s">
        <v>484</v>
      </c>
      <c r="DB77" s="91" t="s">
        <v>482</v>
      </c>
      <c r="DC77" s="91" t="s">
        <v>482</v>
      </c>
      <c r="DD77" s="91" t="s">
        <v>482</v>
      </c>
      <c r="DE77" s="91" t="s">
        <v>480</v>
      </c>
      <c r="DF77" s="91" t="s">
        <v>482</v>
      </c>
      <c r="DG77" s="91" t="s">
        <v>480</v>
      </c>
      <c r="DH77" s="91" t="s">
        <v>480</v>
      </c>
      <c r="DI77" s="91" t="s">
        <v>482</v>
      </c>
      <c r="DJ77" s="91" t="s">
        <v>482</v>
      </c>
      <c r="DK77" s="91" t="s">
        <v>480</v>
      </c>
      <c r="DL77" s="91" t="s">
        <v>480</v>
      </c>
      <c r="DM77" s="91" t="s">
        <v>480</v>
      </c>
      <c r="DN77" s="91" t="s">
        <v>482</v>
      </c>
      <c r="DO77" s="91" t="s">
        <v>482</v>
      </c>
      <c r="DP77" s="91" t="s">
        <v>482</v>
      </c>
      <c r="DQ77" s="91" t="s">
        <v>482</v>
      </c>
      <c r="DR77" s="91" t="s">
        <v>485</v>
      </c>
      <c r="DS77" s="91" t="s">
        <v>481</v>
      </c>
      <c r="DT77" s="91" t="s">
        <v>486</v>
      </c>
      <c r="DU77" s="91" t="s">
        <v>481</v>
      </c>
      <c r="DV77" s="91" t="s">
        <v>480</v>
      </c>
      <c r="DW77" s="91" t="s">
        <v>481</v>
      </c>
      <c r="DX77" s="91" t="s">
        <v>482</v>
      </c>
      <c r="DY77" s="91" t="s">
        <v>481</v>
      </c>
      <c r="DZ77" s="91" t="s">
        <v>482</v>
      </c>
      <c r="EA77" s="91" t="s">
        <v>482</v>
      </c>
      <c r="EB77" s="91" t="s">
        <v>481</v>
      </c>
      <c r="EC77" s="91" t="s">
        <v>481</v>
      </c>
      <c r="ED77" s="91" t="s">
        <v>482</v>
      </c>
      <c r="EE77" s="91" t="s">
        <v>482</v>
      </c>
      <c r="EF77" s="91" t="s">
        <v>480</v>
      </c>
      <c r="EG77" s="91" t="s">
        <v>482</v>
      </c>
      <c r="EH77" s="91" t="s">
        <v>481</v>
      </c>
      <c r="EI77" s="91" t="s">
        <v>483</v>
      </c>
      <c r="EJ77" s="91" t="s">
        <v>480</v>
      </c>
      <c r="EK77" s="91" t="s">
        <v>480</v>
      </c>
      <c r="EL77" s="91" t="s">
        <v>482</v>
      </c>
      <c r="EM77" s="91" t="s">
        <v>480</v>
      </c>
      <c r="EN77" s="91" t="s">
        <v>482</v>
      </c>
      <c r="EO77" s="91" t="s">
        <v>481</v>
      </c>
      <c r="EP77" s="91" t="s">
        <v>480</v>
      </c>
      <c r="EQ77" s="91" t="s">
        <v>482</v>
      </c>
      <c r="ER77" s="91" t="s">
        <v>487</v>
      </c>
      <c r="ES77" s="91" t="s">
        <v>480</v>
      </c>
      <c r="ET77" s="91" t="s">
        <v>480</v>
      </c>
      <c r="EU77" s="91" t="s">
        <v>484</v>
      </c>
      <c r="EV77" s="91" t="s">
        <v>481</v>
      </c>
      <c r="EW77" s="91" t="s">
        <v>480</v>
      </c>
      <c r="EX77" s="91">
        <v>4.2959999999999998E-2</v>
      </c>
      <c r="EY77" s="91" t="s">
        <v>484</v>
      </c>
      <c r="EZ77" s="91" t="s">
        <v>481</v>
      </c>
      <c r="FA77" s="91" t="s">
        <v>482</v>
      </c>
      <c r="FB77" s="91" t="s">
        <v>481</v>
      </c>
      <c r="FC77" s="91" t="s">
        <v>488</v>
      </c>
      <c r="FD77" s="91" t="s">
        <v>480</v>
      </c>
      <c r="FE77" s="91" t="s">
        <v>482</v>
      </c>
      <c r="FF77" s="91" t="s">
        <v>482</v>
      </c>
      <c r="FG77" s="91" t="s">
        <v>480</v>
      </c>
      <c r="FH77" s="91" t="s">
        <v>485</v>
      </c>
      <c r="FI77" s="91" t="s">
        <v>482</v>
      </c>
      <c r="FJ77" s="91" t="s">
        <v>482</v>
      </c>
      <c r="FK77" s="91" t="s">
        <v>482</v>
      </c>
      <c r="FL77" s="91" t="s">
        <v>482</v>
      </c>
      <c r="FM77" s="91" t="s">
        <v>480</v>
      </c>
      <c r="FN77" s="91" t="s">
        <v>481</v>
      </c>
      <c r="FO77" s="91" t="s">
        <v>488</v>
      </c>
      <c r="FP77" s="91" t="s">
        <v>480</v>
      </c>
      <c r="FQ77" s="91" t="s">
        <v>481</v>
      </c>
      <c r="FR77" s="91" t="s">
        <v>481</v>
      </c>
      <c r="FS77" s="91" t="s">
        <v>482</v>
      </c>
      <c r="FT77" s="91" t="s">
        <v>482</v>
      </c>
      <c r="FU77" s="91" t="s">
        <v>480</v>
      </c>
      <c r="FV77" s="91" t="s">
        <v>481</v>
      </c>
      <c r="FW77" s="91" t="s">
        <v>483</v>
      </c>
      <c r="FX77" s="91" t="s">
        <v>482</v>
      </c>
      <c r="FY77" s="91" t="s">
        <v>482</v>
      </c>
      <c r="FZ77" s="91" t="s">
        <v>482</v>
      </c>
      <c r="GA77" s="91" t="s">
        <v>482</v>
      </c>
      <c r="GB77" s="91" t="s">
        <v>482</v>
      </c>
      <c r="GC77" s="91" t="s">
        <v>482</v>
      </c>
      <c r="GD77" s="91" t="s">
        <v>482</v>
      </c>
      <c r="GE77" s="91" t="s">
        <v>480</v>
      </c>
      <c r="GF77" s="91" t="s">
        <v>480</v>
      </c>
      <c r="GG77" s="91" t="s">
        <v>481</v>
      </c>
      <c r="GH77" s="91" t="s">
        <v>482</v>
      </c>
      <c r="GI77" s="91" t="s">
        <v>482</v>
      </c>
      <c r="GJ77" s="91" t="s">
        <v>485</v>
      </c>
      <c r="GK77" s="91">
        <v>4.6780000000000002E-2</v>
      </c>
      <c r="GL77" s="91" t="s">
        <v>482</v>
      </c>
      <c r="GM77" s="91" t="s">
        <v>482</v>
      </c>
      <c r="GN77" s="91" t="s">
        <v>480</v>
      </c>
      <c r="GO77" s="91" t="s">
        <v>482</v>
      </c>
      <c r="GP77" s="91" t="s">
        <v>482</v>
      </c>
      <c r="GQ77" s="91" t="s">
        <v>482</v>
      </c>
      <c r="GR77" s="91" t="s">
        <v>482</v>
      </c>
      <c r="GS77" s="91" t="s">
        <v>482</v>
      </c>
      <c r="GT77" s="91" t="s">
        <v>480</v>
      </c>
      <c r="GU77" s="91" t="s">
        <v>482</v>
      </c>
      <c r="GV77" s="91" t="s">
        <v>481</v>
      </c>
      <c r="GW77" s="91" t="s">
        <v>482</v>
      </c>
      <c r="GX77" s="91" t="s">
        <v>482</v>
      </c>
      <c r="GY77" s="91" t="s">
        <v>480</v>
      </c>
      <c r="GZ77" s="91" t="s">
        <v>483</v>
      </c>
      <c r="HA77" s="91" t="s">
        <v>480</v>
      </c>
      <c r="HB77" s="91" t="s">
        <v>482</v>
      </c>
      <c r="HC77" s="91" t="s">
        <v>480</v>
      </c>
      <c r="HD77" s="91" t="s">
        <v>480</v>
      </c>
      <c r="HE77" s="91" t="s">
        <v>481</v>
      </c>
      <c r="HF77" s="91" t="s">
        <v>482</v>
      </c>
      <c r="HG77" s="91" t="s">
        <v>480</v>
      </c>
      <c r="HH77" s="91" t="s">
        <v>481</v>
      </c>
      <c r="HI77" s="91" t="s">
        <v>482</v>
      </c>
      <c r="HJ77" s="91" t="s">
        <v>482</v>
      </c>
      <c r="HK77" s="91" t="s">
        <v>480</v>
      </c>
      <c r="HL77" s="91" t="s">
        <v>484</v>
      </c>
      <c r="HM77" s="91" t="s">
        <v>481</v>
      </c>
      <c r="HN77" s="91" t="s">
        <v>480</v>
      </c>
      <c r="HO77" s="91" t="s">
        <v>482</v>
      </c>
      <c r="HP77" s="91" t="s">
        <v>480</v>
      </c>
      <c r="HQ77" s="91" t="s">
        <v>479</v>
      </c>
      <c r="HR77" s="32">
        <v>99.9</v>
      </c>
      <c r="HS77" s="37">
        <v>0.1</v>
      </c>
      <c r="HT77" s="29"/>
      <c r="HU77" s="30">
        <v>0</v>
      </c>
      <c r="HV77" s="28"/>
      <c r="HW77" s="28"/>
      <c r="HX77" s="30"/>
      <c r="HY77" s="30"/>
    </row>
    <row r="78" spans="1:233" ht="15" customHeight="1" x14ac:dyDescent="0.3">
      <c r="A78" s="89" t="s">
        <v>489</v>
      </c>
      <c r="B78" s="30">
        <v>21003141</v>
      </c>
      <c r="C78" s="30"/>
      <c r="D78" s="29"/>
      <c r="E78" s="28"/>
      <c r="F78" s="28"/>
      <c r="G78" s="28"/>
      <c r="H78" s="37"/>
      <c r="I78" s="29"/>
      <c r="J78" s="29"/>
      <c r="K78" s="29"/>
      <c r="L78" s="29"/>
      <c r="M78" s="29"/>
      <c r="N78" s="29"/>
      <c r="O78" s="29"/>
      <c r="P78" s="29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2"/>
      <c r="AF78" s="229"/>
      <c r="AG78" s="126"/>
      <c r="AH78" s="91"/>
      <c r="AI78" s="90"/>
      <c r="AJ78" s="90"/>
      <c r="AK78" s="90"/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1" t="s">
        <v>480</v>
      </c>
      <c r="BA78" s="91" t="s">
        <v>480</v>
      </c>
      <c r="BB78" s="91" t="s">
        <v>481</v>
      </c>
      <c r="BC78" s="91" t="s">
        <v>482</v>
      </c>
      <c r="BD78" s="91" t="s">
        <v>481</v>
      </c>
      <c r="BE78" s="91" t="s">
        <v>480</v>
      </c>
      <c r="BF78" s="91" t="s">
        <v>481</v>
      </c>
      <c r="BG78" s="91" t="s">
        <v>481</v>
      </c>
      <c r="BH78" s="91" t="s">
        <v>482</v>
      </c>
      <c r="BI78" s="91" t="s">
        <v>482</v>
      </c>
      <c r="BJ78" s="91" t="s">
        <v>480</v>
      </c>
      <c r="BK78" s="226">
        <v>6.2039999999999998E-2</v>
      </c>
      <c r="BL78" s="91" t="s">
        <v>482</v>
      </c>
      <c r="BM78" s="91" t="s">
        <v>482</v>
      </c>
      <c r="BN78" s="91" t="s">
        <v>482</v>
      </c>
      <c r="BO78" s="91" t="s">
        <v>482</v>
      </c>
      <c r="BP78" s="91" t="s">
        <v>480</v>
      </c>
      <c r="BQ78" s="91" t="s">
        <v>483</v>
      </c>
      <c r="BR78" s="91" t="s">
        <v>480</v>
      </c>
      <c r="BS78" s="91" t="s">
        <v>482</v>
      </c>
      <c r="BT78" s="91" t="s">
        <v>481</v>
      </c>
      <c r="BU78" s="91" t="s">
        <v>480</v>
      </c>
      <c r="BV78" s="91" t="s">
        <v>481</v>
      </c>
      <c r="BW78" s="91" t="s">
        <v>483</v>
      </c>
      <c r="BX78" s="91" t="s">
        <v>480</v>
      </c>
      <c r="BY78" s="91" t="s">
        <v>481</v>
      </c>
      <c r="BZ78" s="91" t="s">
        <v>483</v>
      </c>
      <c r="CA78" s="91" t="s">
        <v>482</v>
      </c>
      <c r="CB78" s="91" t="s">
        <v>482</v>
      </c>
      <c r="CC78" s="91" t="s">
        <v>481</v>
      </c>
      <c r="CD78" s="91" t="s">
        <v>482</v>
      </c>
      <c r="CE78" s="91" t="s">
        <v>482</v>
      </c>
      <c r="CF78" s="91" t="s">
        <v>480</v>
      </c>
      <c r="CG78" s="91" t="s">
        <v>482</v>
      </c>
      <c r="CH78" s="91" t="s">
        <v>481</v>
      </c>
      <c r="CI78" s="91" t="s">
        <v>481</v>
      </c>
      <c r="CJ78" s="91" t="s">
        <v>483</v>
      </c>
      <c r="CK78" s="91" t="s">
        <v>480</v>
      </c>
      <c r="CL78" s="91" t="s">
        <v>481</v>
      </c>
      <c r="CM78" s="91" t="s">
        <v>481</v>
      </c>
      <c r="CN78" s="91" t="s">
        <v>482</v>
      </c>
      <c r="CO78" s="91" t="s">
        <v>480</v>
      </c>
      <c r="CP78" s="91" t="s">
        <v>480</v>
      </c>
      <c r="CQ78" s="91" t="s">
        <v>480</v>
      </c>
      <c r="CR78" s="91" t="s">
        <v>481</v>
      </c>
      <c r="CS78" s="91" t="s">
        <v>482</v>
      </c>
      <c r="CT78" s="91" t="s">
        <v>480</v>
      </c>
      <c r="CU78" s="91" t="s">
        <v>481</v>
      </c>
      <c r="CV78" s="91" t="s">
        <v>480</v>
      </c>
      <c r="CW78" s="91" t="s">
        <v>482</v>
      </c>
      <c r="CX78" s="91" t="s">
        <v>481</v>
      </c>
      <c r="CY78" s="91" t="s">
        <v>482</v>
      </c>
      <c r="CZ78" s="91" t="s">
        <v>482</v>
      </c>
      <c r="DA78" s="91" t="s">
        <v>484</v>
      </c>
      <c r="DB78" s="91" t="s">
        <v>482</v>
      </c>
      <c r="DC78" s="91" t="s">
        <v>482</v>
      </c>
      <c r="DD78" s="91" t="s">
        <v>482</v>
      </c>
      <c r="DE78" s="91" t="s">
        <v>480</v>
      </c>
      <c r="DF78" s="91" t="s">
        <v>482</v>
      </c>
      <c r="DG78" s="91" t="s">
        <v>480</v>
      </c>
      <c r="DH78" s="91" t="s">
        <v>480</v>
      </c>
      <c r="DI78" s="91" t="s">
        <v>482</v>
      </c>
      <c r="DJ78" s="91" t="s">
        <v>482</v>
      </c>
      <c r="DK78" s="91" t="s">
        <v>480</v>
      </c>
      <c r="DL78" s="91" t="s">
        <v>480</v>
      </c>
      <c r="DM78" s="91" t="s">
        <v>480</v>
      </c>
      <c r="DN78" s="91" t="s">
        <v>482</v>
      </c>
      <c r="DO78" s="91" t="s">
        <v>482</v>
      </c>
      <c r="DP78" s="91" t="s">
        <v>482</v>
      </c>
      <c r="DQ78" s="91" t="s">
        <v>482</v>
      </c>
      <c r="DR78" s="91" t="s">
        <v>485</v>
      </c>
      <c r="DS78" s="91" t="s">
        <v>481</v>
      </c>
      <c r="DT78" s="91" t="s">
        <v>486</v>
      </c>
      <c r="DU78" s="91" t="s">
        <v>481</v>
      </c>
      <c r="DV78" s="91" t="s">
        <v>480</v>
      </c>
      <c r="DW78" s="91" t="s">
        <v>481</v>
      </c>
      <c r="DX78" s="91" t="s">
        <v>482</v>
      </c>
      <c r="DY78" s="91" t="s">
        <v>481</v>
      </c>
      <c r="DZ78" s="91" t="s">
        <v>482</v>
      </c>
      <c r="EA78" s="91" t="s">
        <v>482</v>
      </c>
      <c r="EB78" s="91">
        <v>9.9669999999999995E-2</v>
      </c>
      <c r="EC78" s="91" t="s">
        <v>481</v>
      </c>
      <c r="ED78" s="91" t="s">
        <v>482</v>
      </c>
      <c r="EE78" s="91">
        <v>9.4719999999999995E-3</v>
      </c>
      <c r="EF78" s="91" t="s">
        <v>480</v>
      </c>
      <c r="EG78" s="91" t="s">
        <v>482</v>
      </c>
      <c r="EH78" s="91" t="s">
        <v>481</v>
      </c>
      <c r="EI78" s="91" t="s">
        <v>483</v>
      </c>
      <c r="EJ78" s="91" t="s">
        <v>480</v>
      </c>
      <c r="EK78" s="91" t="s">
        <v>480</v>
      </c>
      <c r="EL78" s="91" t="s">
        <v>482</v>
      </c>
      <c r="EM78" s="91" t="s">
        <v>480</v>
      </c>
      <c r="EN78" s="91" t="s">
        <v>482</v>
      </c>
      <c r="EO78" s="91" t="s">
        <v>481</v>
      </c>
      <c r="EP78" s="91" t="s">
        <v>480</v>
      </c>
      <c r="EQ78" s="91" t="s">
        <v>482</v>
      </c>
      <c r="ER78" s="91" t="s">
        <v>487</v>
      </c>
      <c r="ES78" s="91" t="s">
        <v>480</v>
      </c>
      <c r="ET78" s="91" t="s">
        <v>480</v>
      </c>
      <c r="EU78" s="91" t="s">
        <v>484</v>
      </c>
      <c r="EV78" s="91" t="s">
        <v>481</v>
      </c>
      <c r="EW78" s="91" t="s">
        <v>480</v>
      </c>
      <c r="EX78" s="91" t="s">
        <v>480</v>
      </c>
      <c r="EY78" s="91" t="s">
        <v>484</v>
      </c>
      <c r="EZ78" s="91" t="s">
        <v>481</v>
      </c>
      <c r="FA78" s="91" t="s">
        <v>482</v>
      </c>
      <c r="FB78" s="91" t="s">
        <v>481</v>
      </c>
      <c r="FC78" s="91" t="s">
        <v>488</v>
      </c>
      <c r="FD78" s="91" t="s">
        <v>480</v>
      </c>
      <c r="FE78" s="91" t="s">
        <v>482</v>
      </c>
      <c r="FF78" s="91" t="s">
        <v>482</v>
      </c>
      <c r="FG78" s="91" t="s">
        <v>480</v>
      </c>
      <c r="FH78" s="91" t="s">
        <v>485</v>
      </c>
      <c r="FI78" s="91" t="s">
        <v>482</v>
      </c>
      <c r="FJ78" s="91" t="s">
        <v>482</v>
      </c>
      <c r="FK78" s="91" t="s">
        <v>482</v>
      </c>
      <c r="FL78" s="91" t="s">
        <v>482</v>
      </c>
      <c r="FM78" s="91" t="s">
        <v>480</v>
      </c>
      <c r="FN78" s="91" t="s">
        <v>481</v>
      </c>
      <c r="FO78" s="91" t="s">
        <v>488</v>
      </c>
      <c r="FP78" s="91" t="s">
        <v>480</v>
      </c>
      <c r="FQ78" s="91" t="s">
        <v>481</v>
      </c>
      <c r="FR78" s="91" t="s">
        <v>481</v>
      </c>
      <c r="FS78" s="91" t="s">
        <v>482</v>
      </c>
      <c r="FT78" s="91" t="s">
        <v>482</v>
      </c>
      <c r="FU78" s="91" t="s">
        <v>480</v>
      </c>
      <c r="FV78" s="91" t="s">
        <v>481</v>
      </c>
      <c r="FW78" s="91" t="s">
        <v>483</v>
      </c>
      <c r="FX78" s="91" t="s">
        <v>482</v>
      </c>
      <c r="FY78" s="91" t="s">
        <v>482</v>
      </c>
      <c r="FZ78" s="91" t="s">
        <v>482</v>
      </c>
      <c r="GA78" s="91" t="s">
        <v>482</v>
      </c>
      <c r="GB78" s="91" t="s">
        <v>482</v>
      </c>
      <c r="GC78" s="91" t="s">
        <v>482</v>
      </c>
      <c r="GD78" s="91" t="s">
        <v>482</v>
      </c>
      <c r="GE78" s="91" t="s">
        <v>480</v>
      </c>
      <c r="GF78" s="91" t="s">
        <v>480</v>
      </c>
      <c r="GG78" s="91" t="s">
        <v>481</v>
      </c>
      <c r="GH78" s="91" t="s">
        <v>482</v>
      </c>
      <c r="GI78" s="91" t="s">
        <v>482</v>
      </c>
      <c r="GJ78" s="91" t="s">
        <v>485</v>
      </c>
      <c r="GK78" s="91" t="s">
        <v>481</v>
      </c>
      <c r="GL78" s="91" t="s">
        <v>482</v>
      </c>
      <c r="GM78" s="91" t="s">
        <v>482</v>
      </c>
      <c r="GN78" s="91" t="s">
        <v>480</v>
      </c>
      <c r="GO78" s="91" t="s">
        <v>482</v>
      </c>
      <c r="GP78" s="91" t="s">
        <v>482</v>
      </c>
      <c r="GQ78" s="91" t="s">
        <v>482</v>
      </c>
      <c r="GR78" s="91" t="s">
        <v>482</v>
      </c>
      <c r="GS78" s="91" t="s">
        <v>482</v>
      </c>
      <c r="GT78" s="91">
        <v>3.6880000000000003E-2</v>
      </c>
      <c r="GU78" s="91" t="s">
        <v>482</v>
      </c>
      <c r="GV78" s="91" t="s">
        <v>481</v>
      </c>
      <c r="GW78" s="91" t="s">
        <v>482</v>
      </c>
      <c r="GX78" s="91" t="s">
        <v>482</v>
      </c>
      <c r="GY78" s="91" t="s">
        <v>480</v>
      </c>
      <c r="GZ78" s="91" t="s">
        <v>483</v>
      </c>
      <c r="HA78" s="91" t="s">
        <v>480</v>
      </c>
      <c r="HB78" s="91" t="s">
        <v>482</v>
      </c>
      <c r="HC78" s="91" t="s">
        <v>480</v>
      </c>
      <c r="HD78" s="91" t="s">
        <v>480</v>
      </c>
      <c r="HE78" s="91" t="s">
        <v>481</v>
      </c>
      <c r="HF78" s="91" t="s">
        <v>482</v>
      </c>
      <c r="HG78" s="91" t="s">
        <v>480</v>
      </c>
      <c r="HH78" s="91" t="s">
        <v>481</v>
      </c>
      <c r="HI78" s="91" t="s">
        <v>482</v>
      </c>
      <c r="HJ78" s="91" t="s">
        <v>482</v>
      </c>
      <c r="HK78" s="91" t="s">
        <v>480</v>
      </c>
      <c r="HL78" s="91" t="s">
        <v>484</v>
      </c>
      <c r="HM78" s="91" t="s">
        <v>481</v>
      </c>
      <c r="HN78" s="91" t="s">
        <v>480</v>
      </c>
      <c r="HO78" s="91" t="s">
        <v>482</v>
      </c>
      <c r="HP78" s="91" t="s">
        <v>480</v>
      </c>
      <c r="HQ78" s="134"/>
      <c r="HR78" s="32"/>
      <c r="HS78" s="54"/>
      <c r="HT78" s="29"/>
      <c r="HU78" s="28"/>
      <c r="HV78" s="28"/>
      <c r="HW78" s="28"/>
      <c r="HX78" s="28"/>
      <c r="HY78" s="28"/>
    </row>
    <row r="79" spans="1:233" ht="15" customHeight="1" x14ac:dyDescent="0.3">
      <c r="A79" s="89" t="s">
        <v>490</v>
      </c>
      <c r="B79" s="30">
        <v>21003873</v>
      </c>
      <c r="C79" s="31">
        <v>87.68</v>
      </c>
      <c r="D79" s="29"/>
      <c r="E79" s="30"/>
      <c r="F79" s="28"/>
      <c r="G79" s="28"/>
      <c r="H79" s="37"/>
      <c r="I79" s="35"/>
      <c r="J79" s="29"/>
      <c r="K79" s="29"/>
      <c r="L79" s="29"/>
      <c r="M79" s="29"/>
      <c r="N79" s="29"/>
      <c r="O79" s="29" t="s">
        <v>417</v>
      </c>
      <c r="P79" s="29" t="s">
        <v>417</v>
      </c>
      <c r="Q79" s="91" t="s">
        <v>418</v>
      </c>
      <c r="R79" s="91" t="s">
        <v>418</v>
      </c>
      <c r="S79" s="91" t="s">
        <v>419</v>
      </c>
      <c r="T79" s="91" t="s">
        <v>448</v>
      </c>
      <c r="U79" s="91" t="s">
        <v>419</v>
      </c>
      <c r="V79" s="135">
        <v>0</v>
      </c>
      <c r="W79" s="91" t="s">
        <v>420</v>
      </c>
      <c r="X79" s="91" t="s">
        <v>449</v>
      </c>
      <c r="Y79" s="126">
        <v>5.36</v>
      </c>
      <c r="Z79" s="91" t="s">
        <v>420</v>
      </c>
      <c r="AA79" s="92">
        <v>5.36</v>
      </c>
      <c r="AB79" s="91" t="s">
        <v>420</v>
      </c>
      <c r="AC79" s="91" t="s">
        <v>420</v>
      </c>
      <c r="AD79" s="91" t="s">
        <v>420</v>
      </c>
      <c r="AE79" s="92" t="s">
        <v>420</v>
      </c>
      <c r="AF79" s="229" t="s">
        <v>420</v>
      </c>
      <c r="AG79" s="91" t="s">
        <v>422</v>
      </c>
      <c r="AH79" s="91"/>
      <c r="AI79" s="90"/>
      <c r="AJ79" s="90"/>
      <c r="AK79" s="90"/>
      <c r="AL79" s="90"/>
      <c r="AM79" s="90"/>
      <c r="AN79" s="90"/>
      <c r="AO79" s="90"/>
      <c r="AP79" s="90"/>
      <c r="AQ79" s="90"/>
      <c r="AR79" s="90"/>
      <c r="AS79" s="90"/>
      <c r="AT79" s="90"/>
      <c r="AU79" s="90"/>
      <c r="AV79" s="90"/>
      <c r="AW79" s="90"/>
      <c r="AX79" s="90"/>
      <c r="AY79" s="90"/>
      <c r="AZ79" s="90"/>
      <c r="BA79" s="90"/>
      <c r="BB79" s="90"/>
      <c r="BC79" s="90"/>
      <c r="BD79" s="90"/>
      <c r="BE79" s="90"/>
      <c r="BF79" s="90"/>
      <c r="BG79" s="90"/>
      <c r="BH79" s="90"/>
      <c r="BI79" s="90"/>
      <c r="BJ79" s="90"/>
      <c r="BK79" s="90"/>
      <c r="BL79" s="90"/>
      <c r="BM79" s="90"/>
      <c r="BN79" s="90"/>
      <c r="BO79" s="90"/>
      <c r="BP79" s="90"/>
      <c r="BQ79" s="90"/>
      <c r="BR79" s="90"/>
      <c r="BS79" s="90"/>
      <c r="BT79" s="90"/>
      <c r="BU79" s="90"/>
      <c r="BV79" s="90"/>
      <c r="BW79" s="90"/>
      <c r="BX79" s="90"/>
      <c r="BY79" s="90"/>
      <c r="BZ79" s="90"/>
      <c r="CA79" s="90"/>
      <c r="CB79" s="90"/>
      <c r="CC79" s="90"/>
      <c r="CD79" s="90"/>
      <c r="CE79" s="90"/>
      <c r="CF79" s="90"/>
      <c r="CG79" s="90"/>
      <c r="CH79" s="90"/>
      <c r="CI79" s="90"/>
      <c r="CJ79" s="90"/>
      <c r="CK79" s="90"/>
      <c r="CL79" s="90"/>
      <c r="CM79" s="90"/>
      <c r="CN79" s="90"/>
      <c r="CO79" s="90"/>
      <c r="CP79" s="90"/>
      <c r="CQ79" s="90"/>
      <c r="CR79" s="90"/>
      <c r="CS79" s="90"/>
      <c r="CT79" s="90"/>
      <c r="CU79" s="90"/>
      <c r="CV79" s="90"/>
      <c r="CW79" s="90"/>
      <c r="CX79" s="90"/>
      <c r="CY79" s="90"/>
      <c r="CZ79" s="90"/>
      <c r="DA79" s="90"/>
      <c r="DB79" s="90"/>
      <c r="DC79" s="90"/>
      <c r="DD79" s="90"/>
      <c r="DE79" s="90"/>
      <c r="DF79" s="90"/>
      <c r="DG79" s="90"/>
      <c r="DH79" s="90"/>
      <c r="DI79" s="90"/>
      <c r="DJ79" s="90"/>
      <c r="DK79" s="90"/>
      <c r="DL79" s="90"/>
      <c r="DM79" s="90"/>
      <c r="DN79" s="90"/>
      <c r="DO79" s="90"/>
      <c r="DP79" s="90"/>
      <c r="DQ79" s="90"/>
      <c r="DR79" s="90"/>
      <c r="DS79" s="90"/>
      <c r="DT79" s="90"/>
      <c r="DU79" s="90"/>
      <c r="DV79" s="90"/>
      <c r="DW79" s="90"/>
      <c r="DX79" s="90"/>
      <c r="DY79" s="90"/>
      <c r="DZ79" s="90"/>
      <c r="EA79" s="90"/>
      <c r="EB79" s="90"/>
      <c r="EC79" s="90"/>
      <c r="ED79" s="90"/>
      <c r="EE79" s="90"/>
      <c r="EF79" s="90"/>
      <c r="EG79" s="90"/>
      <c r="EH79" s="90"/>
      <c r="EI79" s="90"/>
      <c r="EJ79" s="90"/>
      <c r="EK79" s="90"/>
      <c r="EL79" s="90"/>
      <c r="EM79" s="90"/>
      <c r="EN79" s="90"/>
      <c r="EO79" s="90"/>
      <c r="EP79" s="90"/>
      <c r="EQ79" s="90"/>
      <c r="ER79" s="90"/>
      <c r="ES79" s="90"/>
      <c r="ET79" s="90"/>
      <c r="EU79" s="90"/>
      <c r="EV79" s="90"/>
      <c r="EW79" s="90"/>
      <c r="EX79" s="90"/>
      <c r="EY79" s="90"/>
      <c r="EZ79" s="90"/>
      <c r="FA79" s="90"/>
      <c r="FB79" s="90"/>
      <c r="FC79" s="90"/>
      <c r="FD79" s="90"/>
      <c r="FE79" s="90"/>
      <c r="FF79" s="90"/>
      <c r="FG79" s="90"/>
      <c r="FH79" s="90"/>
      <c r="FI79" s="90"/>
      <c r="FJ79" s="90"/>
      <c r="FK79" s="90"/>
      <c r="FL79" s="90"/>
      <c r="FM79" s="90"/>
      <c r="FN79" s="90"/>
      <c r="FO79" s="90"/>
      <c r="FP79" s="90"/>
      <c r="FQ79" s="90"/>
      <c r="FR79" s="90"/>
      <c r="FS79" s="90"/>
      <c r="FT79" s="90"/>
      <c r="FU79" s="90"/>
      <c r="FV79" s="90"/>
      <c r="FW79" s="90"/>
      <c r="FX79" s="90"/>
      <c r="FY79" s="90"/>
      <c r="FZ79" s="90"/>
      <c r="GA79" s="90"/>
      <c r="GB79" s="90"/>
      <c r="GC79" s="90"/>
      <c r="GD79" s="90"/>
      <c r="GE79" s="90"/>
      <c r="GF79" s="90"/>
      <c r="GG79" s="90"/>
      <c r="GH79" s="90"/>
      <c r="GI79" s="90"/>
      <c r="GJ79" s="90"/>
      <c r="GK79" s="90"/>
      <c r="GL79" s="90"/>
      <c r="GM79" s="90"/>
      <c r="GN79" s="90"/>
      <c r="GO79" s="90"/>
      <c r="GP79" s="90"/>
      <c r="GQ79" s="90"/>
      <c r="GR79" s="90"/>
      <c r="GS79" s="90"/>
      <c r="GT79" s="90"/>
      <c r="GU79" s="90"/>
      <c r="GV79" s="90"/>
      <c r="GW79" s="90"/>
      <c r="GX79" s="90"/>
      <c r="GY79" s="90"/>
      <c r="GZ79" s="90"/>
      <c r="HA79" s="90"/>
      <c r="HB79" s="90"/>
      <c r="HC79" s="90"/>
      <c r="HD79" s="90"/>
      <c r="HE79" s="90"/>
      <c r="HF79" s="90"/>
      <c r="HG79" s="90"/>
      <c r="HH79" s="90"/>
      <c r="HI79" s="90"/>
      <c r="HJ79" s="90"/>
      <c r="HK79" s="90"/>
      <c r="HL79" s="90"/>
      <c r="HM79" s="90"/>
      <c r="HN79" s="90"/>
      <c r="HO79" s="90"/>
      <c r="HP79" s="90"/>
      <c r="HQ79" s="134"/>
      <c r="HR79" s="32">
        <v>99.32</v>
      </c>
      <c r="HS79" s="37">
        <v>0.68</v>
      </c>
      <c r="HT79" s="29"/>
      <c r="HU79" s="28"/>
      <c r="HV79" s="28"/>
      <c r="HW79" s="28"/>
      <c r="HX79" s="33"/>
      <c r="HY79" s="33"/>
    </row>
    <row r="80" spans="1:233" ht="15" customHeight="1" x14ac:dyDescent="0.3">
      <c r="A80" s="89" t="s">
        <v>490</v>
      </c>
      <c r="B80" s="30">
        <v>21003695</v>
      </c>
      <c r="C80" s="33"/>
      <c r="D80" s="29"/>
      <c r="E80" s="30"/>
      <c r="F80" s="28"/>
      <c r="G80" s="32"/>
      <c r="H80" s="35"/>
      <c r="I80" s="34"/>
      <c r="J80" s="29"/>
      <c r="K80" s="29"/>
      <c r="L80" s="37"/>
      <c r="M80" s="37"/>
      <c r="N80" s="29"/>
      <c r="O80" s="29"/>
      <c r="P80" s="36"/>
      <c r="Q80" s="91"/>
      <c r="R80" s="91"/>
      <c r="S80" s="91"/>
      <c r="T80" s="91"/>
      <c r="U80" s="91"/>
      <c r="V80" s="91"/>
      <c r="W80" s="135"/>
      <c r="X80" s="91"/>
      <c r="Y80" s="92"/>
      <c r="Z80" s="91"/>
      <c r="AA80" s="126"/>
      <c r="AB80" s="92"/>
      <c r="AC80" s="91"/>
      <c r="AD80" s="91"/>
      <c r="AE80" s="92"/>
      <c r="AF80" s="229"/>
      <c r="AG80" s="126"/>
      <c r="AH80" s="91"/>
      <c r="AI80" s="90"/>
      <c r="AJ80" s="90"/>
      <c r="AK80" s="90"/>
      <c r="AL80" s="90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1" t="s">
        <v>480</v>
      </c>
      <c r="BA80" s="91" t="s">
        <v>480</v>
      </c>
      <c r="BB80" s="91" t="s">
        <v>481</v>
      </c>
      <c r="BC80" s="91" t="s">
        <v>482</v>
      </c>
      <c r="BD80" s="91" t="s">
        <v>481</v>
      </c>
      <c r="BE80" s="91" t="s">
        <v>480</v>
      </c>
      <c r="BF80" s="91" t="s">
        <v>481</v>
      </c>
      <c r="BG80" s="91" t="s">
        <v>481</v>
      </c>
      <c r="BH80" s="91" t="s">
        <v>482</v>
      </c>
      <c r="BI80" s="91" t="s">
        <v>482</v>
      </c>
      <c r="BJ80" s="91" t="s">
        <v>480</v>
      </c>
      <c r="BK80" s="91" t="s">
        <v>482</v>
      </c>
      <c r="BL80" s="91" t="s">
        <v>482</v>
      </c>
      <c r="BM80" s="91" t="s">
        <v>482</v>
      </c>
      <c r="BN80" s="91" t="s">
        <v>482</v>
      </c>
      <c r="BO80" s="91" t="s">
        <v>482</v>
      </c>
      <c r="BP80" s="91" t="s">
        <v>480</v>
      </c>
      <c r="BQ80" s="91" t="s">
        <v>483</v>
      </c>
      <c r="BR80" s="91" t="s">
        <v>480</v>
      </c>
      <c r="BS80" s="91" t="s">
        <v>482</v>
      </c>
      <c r="BT80" s="91" t="s">
        <v>481</v>
      </c>
      <c r="BU80" s="91" t="s">
        <v>480</v>
      </c>
      <c r="BV80" s="91" t="s">
        <v>481</v>
      </c>
      <c r="BW80" s="91" t="s">
        <v>483</v>
      </c>
      <c r="BX80" s="91" t="s">
        <v>480</v>
      </c>
      <c r="BY80" s="91" t="s">
        <v>481</v>
      </c>
      <c r="BZ80" s="91" t="s">
        <v>483</v>
      </c>
      <c r="CA80" s="91" t="s">
        <v>482</v>
      </c>
      <c r="CB80" s="91" t="s">
        <v>482</v>
      </c>
      <c r="CC80" s="91" t="s">
        <v>481</v>
      </c>
      <c r="CD80" s="91" t="s">
        <v>482</v>
      </c>
      <c r="CE80" s="91" t="s">
        <v>482</v>
      </c>
      <c r="CF80" s="91" t="s">
        <v>480</v>
      </c>
      <c r="CG80" s="91" t="s">
        <v>482</v>
      </c>
      <c r="CH80" s="91" t="s">
        <v>481</v>
      </c>
      <c r="CI80" s="91" t="s">
        <v>481</v>
      </c>
      <c r="CJ80" s="91" t="s">
        <v>483</v>
      </c>
      <c r="CK80" s="91" t="s">
        <v>480</v>
      </c>
      <c r="CL80" s="91" t="s">
        <v>481</v>
      </c>
      <c r="CM80" s="91" t="s">
        <v>481</v>
      </c>
      <c r="CN80" s="91" t="s">
        <v>482</v>
      </c>
      <c r="CO80" s="91" t="s">
        <v>480</v>
      </c>
      <c r="CP80" s="91" t="s">
        <v>480</v>
      </c>
      <c r="CQ80" s="91" t="s">
        <v>480</v>
      </c>
      <c r="CR80" s="91" t="s">
        <v>481</v>
      </c>
      <c r="CS80" s="91" t="s">
        <v>482</v>
      </c>
      <c r="CT80" s="91" t="s">
        <v>480</v>
      </c>
      <c r="CU80" s="91" t="s">
        <v>481</v>
      </c>
      <c r="CV80" s="91" t="s">
        <v>480</v>
      </c>
      <c r="CW80" s="91" t="s">
        <v>482</v>
      </c>
      <c r="CX80" s="91" t="s">
        <v>481</v>
      </c>
      <c r="CY80" s="91" t="s">
        <v>482</v>
      </c>
      <c r="CZ80" s="91" t="s">
        <v>482</v>
      </c>
      <c r="DA80" s="91" t="s">
        <v>484</v>
      </c>
      <c r="DB80" s="91" t="s">
        <v>482</v>
      </c>
      <c r="DC80" s="91" t="s">
        <v>482</v>
      </c>
      <c r="DD80" s="91" t="s">
        <v>482</v>
      </c>
      <c r="DE80" s="91" t="s">
        <v>480</v>
      </c>
      <c r="DF80" s="91" t="s">
        <v>482</v>
      </c>
      <c r="DG80" s="91" t="s">
        <v>480</v>
      </c>
      <c r="DH80" s="91" t="s">
        <v>480</v>
      </c>
      <c r="DI80" s="91" t="s">
        <v>482</v>
      </c>
      <c r="DJ80" s="91" t="s">
        <v>482</v>
      </c>
      <c r="DK80" s="91" t="s">
        <v>480</v>
      </c>
      <c r="DL80" s="91" t="s">
        <v>480</v>
      </c>
      <c r="DM80" s="91" t="s">
        <v>480</v>
      </c>
      <c r="DN80" s="91" t="s">
        <v>482</v>
      </c>
      <c r="DO80" s="91" t="s">
        <v>482</v>
      </c>
      <c r="DP80" s="91" t="s">
        <v>482</v>
      </c>
      <c r="DQ80" s="91" t="s">
        <v>482</v>
      </c>
      <c r="DR80" s="91" t="s">
        <v>485</v>
      </c>
      <c r="DS80" s="91" t="s">
        <v>481</v>
      </c>
      <c r="DT80" s="91" t="s">
        <v>487</v>
      </c>
      <c r="DU80" s="91" t="s">
        <v>481</v>
      </c>
      <c r="DV80" s="91" t="s">
        <v>480</v>
      </c>
      <c r="DW80" s="91" t="s">
        <v>481</v>
      </c>
      <c r="DX80" s="91" t="s">
        <v>482</v>
      </c>
      <c r="DY80" s="91" t="s">
        <v>481</v>
      </c>
      <c r="DZ80" s="91" t="s">
        <v>482</v>
      </c>
      <c r="EA80" s="91" t="s">
        <v>482</v>
      </c>
      <c r="EB80" s="91" t="s">
        <v>481</v>
      </c>
      <c r="EC80" s="91" t="s">
        <v>481</v>
      </c>
      <c r="ED80" s="91" t="s">
        <v>482</v>
      </c>
      <c r="EE80" s="91" t="s">
        <v>482</v>
      </c>
      <c r="EF80" s="91" t="s">
        <v>480</v>
      </c>
      <c r="EG80" s="91" t="s">
        <v>482</v>
      </c>
      <c r="EH80" s="91" t="s">
        <v>481</v>
      </c>
      <c r="EI80" s="91" t="s">
        <v>483</v>
      </c>
      <c r="EJ80" s="91" t="s">
        <v>480</v>
      </c>
      <c r="EK80" s="91" t="s">
        <v>480</v>
      </c>
      <c r="EL80" s="91" t="s">
        <v>482</v>
      </c>
      <c r="EM80" s="91" t="s">
        <v>480</v>
      </c>
      <c r="EN80" s="91" t="s">
        <v>482</v>
      </c>
      <c r="EO80" s="91" t="s">
        <v>481</v>
      </c>
      <c r="EP80" s="91" t="s">
        <v>480</v>
      </c>
      <c r="EQ80" s="91" t="s">
        <v>482</v>
      </c>
      <c r="ER80" s="91" t="s">
        <v>487</v>
      </c>
      <c r="ES80" s="91" t="s">
        <v>480</v>
      </c>
      <c r="ET80" s="91" t="s">
        <v>480</v>
      </c>
      <c r="EU80" s="91" t="s">
        <v>484</v>
      </c>
      <c r="EV80" s="91" t="s">
        <v>481</v>
      </c>
      <c r="EW80" s="91" t="s">
        <v>480</v>
      </c>
      <c r="EX80" s="91" t="s">
        <v>480</v>
      </c>
      <c r="EY80" s="91" t="s">
        <v>484</v>
      </c>
      <c r="EZ80" s="91" t="s">
        <v>481</v>
      </c>
      <c r="FA80" s="91" t="s">
        <v>482</v>
      </c>
      <c r="FB80" s="91" t="s">
        <v>481</v>
      </c>
      <c r="FC80" s="91" t="s">
        <v>488</v>
      </c>
      <c r="FD80" s="91" t="s">
        <v>480</v>
      </c>
      <c r="FE80" s="91" t="s">
        <v>482</v>
      </c>
      <c r="FF80" s="91" t="s">
        <v>482</v>
      </c>
      <c r="FG80" s="91" t="s">
        <v>480</v>
      </c>
      <c r="FH80" s="91" t="s">
        <v>485</v>
      </c>
      <c r="FI80" s="91" t="s">
        <v>482</v>
      </c>
      <c r="FJ80" s="91" t="s">
        <v>482</v>
      </c>
      <c r="FK80" s="91" t="s">
        <v>482</v>
      </c>
      <c r="FL80" s="91" t="s">
        <v>482</v>
      </c>
      <c r="FM80" s="91" t="s">
        <v>480</v>
      </c>
      <c r="FN80" s="91" t="s">
        <v>481</v>
      </c>
      <c r="FO80" s="91" t="s">
        <v>488</v>
      </c>
      <c r="FP80" s="91" t="s">
        <v>480</v>
      </c>
      <c r="FQ80" s="91" t="s">
        <v>481</v>
      </c>
      <c r="FR80" s="91" t="s">
        <v>481</v>
      </c>
      <c r="FS80" s="91" t="s">
        <v>482</v>
      </c>
      <c r="FT80" s="91" t="s">
        <v>482</v>
      </c>
      <c r="FU80" s="91" t="s">
        <v>480</v>
      </c>
      <c r="FV80" s="91" t="s">
        <v>481</v>
      </c>
      <c r="FW80" s="91" t="s">
        <v>483</v>
      </c>
      <c r="FX80" s="91" t="s">
        <v>482</v>
      </c>
      <c r="FY80" s="91" t="s">
        <v>482</v>
      </c>
      <c r="FZ80" s="91" t="s">
        <v>482</v>
      </c>
      <c r="GA80" s="91" t="s">
        <v>482</v>
      </c>
      <c r="GB80" s="91">
        <v>3.6510000000000002E-3</v>
      </c>
      <c r="GC80" s="91" t="s">
        <v>482</v>
      </c>
      <c r="GD80" s="91" t="s">
        <v>482</v>
      </c>
      <c r="GE80" s="91" t="s">
        <v>480</v>
      </c>
      <c r="GF80" s="91" t="s">
        <v>480</v>
      </c>
      <c r="GG80" s="91" t="s">
        <v>481</v>
      </c>
      <c r="GH80" s="91" t="s">
        <v>482</v>
      </c>
      <c r="GI80" s="91" t="s">
        <v>482</v>
      </c>
      <c r="GJ80" s="91" t="s">
        <v>485</v>
      </c>
      <c r="GK80" s="91" t="s">
        <v>481</v>
      </c>
      <c r="GL80" s="91" t="s">
        <v>482</v>
      </c>
      <c r="GM80" s="91" t="s">
        <v>482</v>
      </c>
      <c r="GN80" s="91" t="s">
        <v>480</v>
      </c>
      <c r="GO80" s="91" t="s">
        <v>482</v>
      </c>
      <c r="GP80" s="91" t="s">
        <v>482</v>
      </c>
      <c r="GQ80" s="91" t="s">
        <v>482</v>
      </c>
      <c r="GR80" s="91" t="s">
        <v>482</v>
      </c>
      <c r="GS80" s="91" t="s">
        <v>482</v>
      </c>
      <c r="GT80" s="91" t="s">
        <v>480</v>
      </c>
      <c r="GU80" s="91" t="s">
        <v>482</v>
      </c>
      <c r="GV80" s="91" t="s">
        <v>481</v>
      </c>
      <c r="GW80" s="91" t="s">
        <v>482</v>
      </c>
      <c r="GX80" s="91" t="s">
        <v>482</v>
      </c>
      <c r="GY80" s="91" t="s">
        <v>480</v>
      </c>
      <c r="GZ80" s="91" t="s">
        <v>483</v>
      </c>
      <c r="HA80" s="91" t="s">
        <v>480</v>
      </c>
      <c r="HB80" s="91" t="s">
        <v>482</v>
      </c>
      <c r="HC80" s="91" t="s">
        <v>480</v>
      </c>
      <c r="HD80" s="91" t="s">
        <v>480</v>
      </c>
      <c r="HE80" s="91" t="s">
        <v>481</v>
      </c>
      <c r="HF80" s="91" t="s">
        <v>482</v>
      </c>
      <c r="HG80" s="91" t="s">
        <v>480</v>
      </c>
      <c r="HH80" s="91" t="s">
        <v>481</v>
      </c>
      <c r="HI80" s="91" t="s">
        <v>482</v>
      </c>
      <c r="HJ80" s="91" t="s">
        <v>482</v>
      </c>
      <c r="HK80" s="91" t="s">
        <v>480</v>
      </c>
      <c r="HL80" s="91" t="s">
        <v>484</v>
      </c>
      <c r="HM80" s="91" t="s">
        <v>481</v>
      </c>
      <c r="HN80" s="91" t="s">
        <v>480</v>
      </c>
      <c r="HO80" s="91" t="s">
        <v>482</v>
      </c>
      <c r="HP80" s="91" t="s">
        <v>480</v>
      </c>
      <c r="HQ80" s="134"/>
      <c r="HR80" s="32"/>
      <c r="HS80" s="165"/>
      <c r="HT80" s="29"/>
      <c r="HU80" s="28"/>
      <c r="HV80" s="28"/>
      <c r="HW80" s="28"/>
      <c r="HX80" s="33"/>
      <c r="HY80" s="33"/>
    </row>
    <row r="81" spans="1:233" ht="15" customHeight="1" x14ac:dyDescent="0.3">
      <c r="A81" s="89" t="s">
        <v>496</v>
      </c>
      <c r="B81" s="30">
        <v>21003676</v>
      </c>
      <c r="C81" s="31">
        <v>89.94</v>
      </c>
      <c r="D81" s="29"/>
      <c r="E81" s="30"/>
      <c r="F81" s="33"/>
      <c r="G81" s="31"/>
      <c r="H81" s="34"/>
      <c r="I81" s="34"/>
      <c r="J81" s="29"/>
      <c r="K81" s="29"/>
      <c r="L81" s="29"/>
      <c r="M81" s="29"/>
      <c r="N81" s="29"/>
      <c r="O81" s="29" t="s">
        <v>417</v>
      </c>
      <c r="P81" s="29" t="s">
        <v>417</v>
      </c>
      <c r="Q81" s="91" t="s">
        <v>418</v>
      </c>
      <c r="R81" s="91" t="s">
        <v>418</v>
      </c>
      <c r="S81" s="91" t="s">
        <v>419</v>
      </c>
      <c r="T81" s="91" t="s">
        <v>448</v>
      </c>
      <c r="U81" s="91" t="s">
        <v>419</v>
      </c>
      <c r="V81" s="135">
        <v>0</v>
      </c>
      <c r="W81" s="126">
        <v>16.25</v>
      </c>
      <c r="X81" s="91" t="s">
        <v>449</v>
      </c>
      <c r="Y81" s="91" t="s">
        <v>421</v>
      </c>
      <c r="Z81" s="91" t="s">
        <v>420</v>
      </c>
      <c r="AA81" s="135">
        <v>0</v>
      </c>
      <c r="AB81" s="126">
        <v>11.66</v>
      </c>
      <c r="AC81" s="91" t="s">
        <v>420</v>
      </c>
      <c r="AD81" s="91" t="s">
        <v>420</v>
      </c>
      <c r="AE81" s="92">
        <v>22.93</v>
      </c>
      <c r="AF81" s="229">
        <v>7.99</v>
      </c>
      <c r="AG81" s="91" t="s">
        <v>422</v>
      </c>
      <c r="AH81" s="127">
        <v>6.54</v>
      </c>
      <c r="AI81" s="91" t="s">
        <v>420</v>
      </c>
      <c r="AJ81" s="91" t="s">
        <v>420</v>
      </c>
      <c r="AK81" s="91" t="s">
        <v>420</v>
      </c>
      <c r="AL81" s="91" t="s">
        <v>420</v>
      </c>
      <c r="AM81" s="91" t="s">
        <v>420</v>
      </c>
      <c r="AN81" s="91" t="s">
        <v>420</v>
      </c>
      <c r="AO81" s="91" t="s">
        <v>420</v>
      </c>
      <c r="AP81" s="126">
        <v>11.75</v>
      </c>
      <c r="AQ81" s="91" t="s">
        <v>420</v>
      </c>
      <c r="AR81" s="91" t="s">
        <v>420</v>
      </c>
      <c r="AS81" s="91" t="s">
        <v>420</v>
      </c>
      <c r="AT81" s="91" t="s">
        <v>420</v>
      </c>
      <c r="AU81" s="91" t="s">
        <v>420</v>
      </c>
      <c r="AV81" s="91" t="s">
        <v>420</v>
      </c>
      <c r="AW81" s="91" t="s">
        <v>420</v>
      </c>
      <c r="AX81" s="91" t="s">
        <v>420</v>
      </c>
      <c r="AY81" s="90"/>
      <c r="AZ81" s="90"/>
      <c r="BA81" s="90"/>
      <c r="BB81" s="90"/>
      <c r="BC81" s="90"/>
      <c r="BD81" s="90"/>
      <c r="BE81" s="90"/>
      <c r="BF81" s="90"/>
      <c r="BG81" s="90"/>
      <c r="BH81" s="90"/>
      <c r="BI81" s="90"/>
      <c r="BJ81" s="90"/>
      <c r="BK81" s="90"/>
      <c r="BL81" s="90"/>
      <c r="BM81" s="90"/>
      <c r="BN81" s="90"/>
      <c r="BO81" s="90"/>
      <c r="BP81" s="90"/>
      <c r="BQ81" s="90"/>
      <c r="BR81" s="90"/>
      <c r="BS81" s="90"/>
      <c r="BT81" s="90"/>
      <c r="BU81" s="90"/>
      <c r="BV81" s="90"/>
      <c r="BW81" s="90"/>
      <c r="BX81" s="90"/>
      <c r="BY81" s="90"/>
      <c r="BZ81" s="90"/>
      <c r="CA81" s="90"/>
      <c r="CB81" s="90"/>
      <c r="CC81" s="90"/>
      <c r="CD81" s="90"/>
      <c r="CE81" s="90"/>
      <c r="CF81" s="90"/>
      <c r="CG81" s="90"/>
      <c r="CH81" s="90"/>
      <c r="CI81" s="90"/>
      <c r="CJ81" s="90"/>
      <c r="CK81" s="90"/>
      <c r="CL81" s="90"/>
      <c r="CM81" s="90"/>
      <c r="CN81" s="90"/>
      <c r="CO81" s="90"/>
      <c r="CP81" s="90"/>
      <c r="CQ81" s="90"/>
      <c r="CR81" s="90"/>
      <c r="CS81" s="90"/>
      <c r="CT81" s="90"/>
      <c r="CU81" s="90"/>
      <c r="CV81" s="90"/>
      <c r="CW81" s="90"/>
      <c r="CX81" s="90"/>
      <c r="CY81" s="90"/>
      <c r="CZ81" s="90"/>
      <c r="DA81" s="90"/>
      <c r="DB81" s="90"/>
      <c r="DC81" s="90"/>
      <c r="DD81" s="90"/>
      <c r="DE81" s="90"/>
      <c r="DF81" s="90"/>
      <c r="DG81" s="90"/>
      <c r="DH81" s="90"/>
      <c r="DI81" s="90"/>
      <c r="DJ81" s="90"/>
      <c r="DK81" s="90"/>
      <c r="DL81" s="90"/>
      <c r="DM81" s="90"/>
      <c r="DN81" s="90"/>
      <c r="DO81" s="90"/>
      <c r="DP81" s="90"/>
      <c r="DQ81" s="90"/>
      <c r="DR81" s="90"/>
      <c r="DS81" s="90"/>
      <c r="DT81" s="90"/>
      <c r="DU81" s="90"/>
      <c r="DV81" s="90"/>
      <c r="DW81" s="90"/>
      <c r="DX81" s="90"/>
      <c r="DY81" s="90"/>
      <c r="DZ81" s="90"/>
      <c r="EA81" s="90"/>
      <c r="EB81" s="90"/>
      <c r="EC81" s="90"/>
      <c r="ED81" s="90"/>
      <c r="EE81" s="90"/>
      <c r="EF81" s="90"/>
      <c r="EG81" s="90"/>
      <c r="EH81" s="90"/>
      <c r="EI81" s="90"/>
      <c r="EJ81" s="90"/>
      <c r="EK81" s="90"/>
      <c r="EL81" s="90"/>
      <c r="EM81" s="90"/>
      <c r="EN81" s="90"/>
      <c r="EO81" s="90"/>
      <c r="EP81" s="90"/>
      <c r="EQ81" s="90"/>
      <c r="ER81" s="90"/>
      <c r="ES81" s="90"/>
      <c r="ET81" s="90"/>
      <c r="EU81" s="90"/>
      <c r="EV81" s="90"/>
      <c r="EW81" s="90"/>
      <c r="EX81" s="90"/>
      <c r="EY81" s="90"/>
      <c r="EZ81" s="90"/>
      <c r="FA81" s="90"/>
      <c r="FB81" s="90"/>
      <c r="FC81" s="90"/>
      <c r="FD81" s="90"/>
      <c r="FE81" s="90"/>
      <c r="FF81" s="90"/>
      <c r="FG81" s="90"/>
      <c r="FH81" s="90"/>
      <c r="FI81" s="90"/>
      <c r="FJ81" s="90"/>
      <c r="FK81" s="90"/>
      <c r="FL81" s="90"/>
      <c r="FM81" s="90"/>
      <c r="FN81" s="90"/>
      <c r="FO81" s="90"/>
      <c r="FP81" s="90"/>
      <c r="FQ81" s="90"/>
      <c r="FR81" s="90"/>
      <c r="FS81" s="90"/>
      <c r="FT81" s="90"/>
      <c r="FU81" s="90"/>
      <c r="FV81" s="90"/>
      <c r="FW81" s="90"/>
      <c r="FX81" s="90"/>
      <c r="FY81" s="90"/>
      <c r="FZ81" s="90"/>
      <c r="GA81" s="90"/>
      <c r="GB81" s="90"/>
      <c r="GC81" s="90"/>
      <c r="GD81" s="90"/>
      <c r="GE81" s="90"/>
      <c r="GF81" s="90"/>
      <c r="GG81" s="90"/>
      <c r="GH81" s="90"/>
      <c r="GI81" s="90"/>
      <c r="GJ81" s="90"/>
      <c r="GK81" s="90"/>
      <c r="GL81" s="90"/>
      <c r="GM81" s="90"/>
      <c r="GN81" s="90"/>
      <c r="GO81" s="90"/>
      <c r="GP81" s="90"/>
      <c r="GQ81" s="90"/>
      <c r="GR81" s="90"/>
      <c r="GS81" s="90"/>
      <c r="GT81" s="90"/>
      <c r="GU81" s="90"/>
      <c r="GV81" s="90"/>
      <c r="GW81" s="90"/>
      <c r="GX81" s="90"/>
      <c r="GY81" s="90"/>
      <c r="GZ81" s="90"/>
      <c r="HA81" s="90"/>
      <c r="HB81" s="90"/>
      <c r="HC81" s="90"/>
      <c r="HD81" s="90"/>
      <c r="HE81" s="90"/>
      <c r="HF81" s="90"/>
      <c r="HG81" s="90"/>
      <c r="HH81" s="90"/>
      <c r="HI81" s="90"/>
      <c r="HJ81" s="90"/>
      <c r="HK81" s="90"/>
      <c r="HL81" s="90"/>
      <c r="HM81" s="90"/>
      <c r="HN81" s="90"/>
      <c r="HO81" s="90"/>
      <c r="HP81" s="90"/>
      <c r="HQ81" s="90"/>
      <c r="HR81" s="32">
        <v>98.5</v>
      </c>
      <c r="HS81" s="37">
        <v>0.33800000000000002</v>
      </c>
      <c r="HT81" s="37">
        <v>1.1619999999999999</v>
      </c>
      <c r="HU81" s="30">
        <v>0</v>
      </c>
      <c r="HV81" s="28"/>
      <c r="HW81" s="28"/>
      <c r="HX81" s="33"/>
      <c r="HY81" s="33"/>
    </row>
    <row r="82" spans="1:233" ht="15" customHeight="1" x14ac:dyDescent="0.3">
      <c r="A82" s="89" t="s">
        <v>478</v>
      </c>
      <c r="B82" s="30">
        <v>21003953</v>
      </c>
      <c r="C82" s="28"/>
      <c r="D82" s="29"/>
      <c r="E82" s="28"/>
      <c r="F82" s="28"/>
      <c r="G82" s="28"/>
      <c r="H82" s="29"/>
      <c r="I82" s="38"/>
      <c r="J82" s="35"/>
      <c r="K82" s="35"/>
      <c r="L82" s="29"/>
      <c r="M82" s="38"/>
      <c r="N82" s="38"/>
      <c r="O82" s="34"/>
      <c r="P82" s="36"/>
      <c r="Q82" s="91"/>
      <c r="R82" s="90"/>
      <c r="S82" s="90"/>
      <c r="T82" s="91"/>
      <c r="U82" s="91"/>
      <c r="V82" s="91"/>
      <c r="W82" s="91"/>
      <c r="X82" s="91"/>
      <c r="Y82" s="91"/>
      <c r="Z82" s="91"/>
      <c r="AA82" s="126"/>
      <c r="AB82" s="91"/>
      <c r="AC82" s="91"/>
      <c r="AD82" s="91"/>
      <c r="AE82" s="92"/>
      <c r="AF82" s="229"/>
      <c r="AG82" s="91"/>
      <c r="AH82" s="91"/>
      <c r="AI82" s="91"/>
      <c r="AJ82" s="91"/>
      <c r="AK82" s="91"/>
      <c r="AL82" s="91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1" t="s">
        <v>480</v>
      </c>
      <c r="BA82" s="91" t="s">
        <v>480</v>
      </c>
      <c r="BB82" s="91" t="s">
        <v>481</v>
      </c>
      <c r="BC82" s="91" t="s">
        <v>482</v>
      </c>
      <c r="BD82" s="91" t="s">
        <v>481</v>
      </c>
      <c r="BE82" s="91" t="s">
        <v>480</v>
      </c>
      <c r="BF82" s="91" t="s">
        <v>481</v>
      </c>
      <c r="BG82" s="91" t="s">
        <v>481</v>
      </c>
      <c r="BH82" s="91" t="s">
        <v>482</v>
      </c>
      <c r="BI82" s="91" t="s">
        <v>482</v>
      </c>
      <c r="BJ82" s="91" t="s">
        <v>480</v>
      </c>
      <c r="BK82" s="91" t="s">
        <v>482</v>
      </c>
      <c r="BL82" s="91" t="s">
        <v>482</v>
      </c>
      <c r="BM82" s="91" t="s">
        <v>482</v>
      </c>
      <c r="BN82" s="91" t="s">
        <v>482</v>
      </c>
      <c r="BO82" s="91" t="s">
        <v>482</v>
      </c>
      <c r="BP82" s="91" t="s">
        <v>480</v>
      </c>
      <c r="BQ82" s="91" t="s">
        <v>483</v>
      </c>
      <c r="BR82" s="91" t="s">
        <v>480</v>
      </c>
      <c r="BS82" s="91" t="s">
        <v>482</v>
      </c>
      <c r="BT82" s="91" t="s">
        <v>481</v>
      </c>
      <c r="BU82" s="91" t="s">
        <v>480</v>
      </c>
      <c r="BV82" s="91" t="s">
        <v>481</v>
      </c>
      <c r="BW82" s="91" t="s">
        <v>483</v>
      </c>
      <c r="BX82" s="91" t="s">
        <v>480</v>
      </c>
      <c r="BY82" s="91" t="s">
        <v>481</v>
      </c>
      <c r="BZ82" s="91" t="s">
        <v>483</v>
      </c>
      <c r="CA82" s="91" t="s">
        <v>482</v>
      </c>
      <c r="CB82" s="91" t="s">
        <v>482</v>
      </c>
      <c r="CC82" s="91" t="s">
        <v>481</v>
      </c>
      <c r="CD82" s="91" t="s">
        <v>482</v>
      </c>
      <c r="CE82" s="91" t="s">
        <v>482</v>
      </c>
      <c r="CF82" s="91" t="s">
        <v>480</v>
      </c>
      <c r="CG82" s="91" t="s">
        <v>482</v>
      </c>
      <c r="CH82" s="91" t="s">
        <v>481</v>
      </c>
      <c r="CI82" s="91" t="s">
        <v>481</v>
      </c>
      <c r="CJ82" s="91" t="s">
        <v>483</v>
      </c>
      <c r="CK82" s="91" t="s">
        <v>480</v>
      </c>
      <c r="CL82" s="91" t="s">
        <v>481</v>
      </c>
      <c r="CM82" s="91" t="s">
        <v>481</v>
      </c>
      <c r="CN82" s="91" t="s">
        <v>482</v>
      </c>
      <c r="CO82" s="91" t="s">
        <v>480</v>
      </c>
      <c r="CP82" s="91" t="s">
        <v>480</v>
      </c>
      <c r="CQ82" s="91" t="s">
        <v>480</v>
      </c>
      <c r="CR82" s="91" t="s">
        <v>481</v>
      </c>
      <c r="CS82" s="91" t="s">
        <v>482</v>
      </c>
      <c r="CT82" s="91" t="s">
        <v>480</v>
      </c>
      <c r="CU82" s="91" t="s">
        <v>481</v>
      </c>
      <c r="CV82" s="91" t="s">
        <v>480</v>
      </c>
      <c r="CW82" s="91" t="s">
        <v>482</v>
      </c>
      <c r="CX82" s="91" t="s">
        <v>481</v>
      </c>
      <c r="CY82" s="91" t="s">
        <v>482</v>
      </c>
      <c r="CZ82" s="91" t="s">
        <v>482</v>
      </c>
      <c r="DA82" s="91" t="s">
        <v>484</v>
      </c>
      <c r="DB82" s="91" t="s">
        <v>482</v>
      </c>
      <c r="DC82" s="91" t="s">
        <v>482</v>
      </c>
      <c r="DD82" s="91" t="s">
        <v>482</v>
      </c>
      <c r="DE82" s="91" t="s">
        <v>480</v>
      </c>
      <c r="DF82" s="91" t="s">
        <v>482</v>
      </c>
      <c r="DG82" s="91" t="s">
        <v>480</v>
      </c>
      <c r="DH82" s="91" t="s">
        <v>480</v>
      </c>
      <c r="DI82" s="91" t="s">
        <v>482</v>
      </c>
      <c r="DJ82" s="91" t="s">
        <v>482</v>
      </c>
      <c r="DK82" s="91" t="s">
        <v>480</v>
      </c>
      <c r="DL82" s="91" t="s">
        <v>480</v>
      </c>
      <c r="DM82" s="91" t="s">
        <v>480</v>
      </c>
      <c r="DN82" s="91" t="s">
        <v>482</v>
      </c>
      <c r="DO82" s="91" t="s">
        <v>482</v>
      </c>
      <c r="DP82" s="91" t="s">
        <v>482</v>
      </c>
      <c r="DQ82" s="91" t="s">
        <v>482</v>
      </c>
      <c r="DR82" s="91" t="s">
        <v>485</v>
      </c>
      <c r="DS82" s="91" t="s">
        <v>481</v>
      </c>
      <c r="DT82" s="91" t="s">
        <v>486</v>
      </c>
      <c r="DU82" s="91" t="s">
        <v>481</v>
      </c>
      <c r="DV82" s="91" t="s">
        <v>480</v>
      </c>
      <c r="DW82" s="91" t="s">
        <v>481</v>
      </c>
      <c r="DX82" s="91" t="s">
        <v>482</v>
      </c>
      <c r="DY82" s="91" t="s">
        <v>481</v>
      </c>
      <c r="DZ82" s="91" t="s">
        <v>482</v>
      </c>
      <c r="EA82" s="91" t="s">
        <v>482</v>
      </c>
      <c r="EB82" s="91" t="s">
        <v>481</v>
      </c>
      <c r="EC82" s="91" t="s">
        <v>481</v>
      </c>
      <c r="ED82" s="91" t="s">
        <v>482</v>
      </c>
      <c r="EE82" s="91" t="s">
        <v>482</v>
      </c>
      <c r="EF82" s="91" t="s">
        <v>480</v>
      </c>
      <c r="EG82" s="91" t="s">
        <v>482</v>
      </c>
      <c r="EH82" s="91" t="s">
        <v>481</v>
      </c>
      <c r="EI82" s="91" t="s">
        <v>483</v>
      </c>
      <c r="EJ82" s="91" t="s">
        <v>480</v>
      </c>
      <c r="EK82" s="91" t="s">
        <v>480</v>
      </c>
      <c r="EL82" s="91" t="s">
        <v>482</v>
      </c>
      <c r="EM82" s="91" t="s">
        <v>480</v>
      </c>
      <c r="EN82" s="91" t="s">
        <v>482</v>
      </c>
      <c r="EO82" s="91" t="s">
        <v>481</v>
      </c>
      <c r="EP82" s="91" t="s">
        <v>480</v>
      </c>
      <c r="EQ82" s="91" t="s">
        <v>482</v>
      </c>
      <c r="ER82" s="91" t="s">
        <v>487</v>
      </c>
      <c r="ES82" s="91" t="s">
        <v>480</v>
      </c>
      <c r="ET82" s="91" t="s">
        <v>480</v>
      </c>
      <c r="EU82" s="91" t="s">
        <v>484</v>
      </c>
      <c r="EV82" s="91" t="s">
        <v>481</v>
      </c>
      <c r="EW82" s="91" t="s">
        <v>480</v>
      </c>
      <c r="EX82" s="91" t="s">
        <v>480</v>
      </c>
      <c r="EY82" s="91" t="s">
        <v>484</v>
      </c>
      <c r="EZ82" s="91" t="s">
        <v>481</v>
      </c>
      <c r="FA82" s="91" t="s">
        <v>482</v>
      </c>
      <c r="FB82" s="91" t="s">
        <v>481</v>
      </c>
      <c r="FC82" s="91" t="s">
        <v>488</v>
      </c>
      <c r="FD82" s="91" t="s">
        <v>480</v>
      </c>
      <c r="FE82" s="91" t="s">
        <v>482</v>
      </c>
      <c r="FF82" s="91" t="s">
        <v>482</v>
      </c>
      <c r="FG82" s="91" t="s">
        <v>480</v>
      </c>
      <c r="FH82" s="91" t="s">
        <v>485</v>
      </c>
      <c r="FI82" s="91" t="s">
        <v>482</v>
      </c>
      <c r="FJ82" s="91" t="s">
        <v>482</v>
      </c>
      <c r="FK82" s="91" t="s">
        <v>482</v>
      </c>
      <c r="FL82" s="91" t="s">
        <v>482</v>
      </c>
      <c r="FM82" s="91" t="s">
        <v>480</v>
      </c>
      <c r="FN82" s="91" t="s">
        <v>481</v>
      </c>
      <c r="FO82" s="91" t="s">
        <v>488</v>
      </c>
      <c r="FP82" s="91" t="s">
        <v>480</v>
      </c>
      <c r="FQ82" s="91" t="s">
        <v>481</v>
      </c>
      <c r="FR82" s="91" t="s">
        <v>481</v>
      </c>
      <c r="FS82" s="91" t="s">
        <v>482</v>
      </c>
      <c r="FT82" s="91" t="s">
        <v>482</v>
      </c>
      <c r="FU82" s="91" t="s">
        <v>480</v>
      </c>
      <c r="FV82" s="91" t="s">
        <v>481</v>
      </c>
      <c r="FW82" s="91" t="s">
        <v>483</v>
      </c>
      <c r="FX82" s="91" t="s">
        <v>482</v>
      </c>
      <c r="FY82" s="91" t="s">
        <v>482</v>
      </c>
      <c r="FZ82" s="91" t="s">
        <v>482</v>
      </c>
      <c r="GA82" s="91" t="s">
        <v>482</v>
      </c>
      <c r="GB82" s="91" t="s">
        <v>482</v>
      </c>
      <c r="GC82" s="91" t="s">
        <v>482</v>
      </c>
      <c r="GD82" s="91" t="s">
        <v>482</v>
      </c>
      <c r="GE82" s="91" t="s">
        <v>480</v>
      </c>
      <c r="GF82" s="91" t="s">
        <v>480</v>
      </c>
      <c r="GG82" s="91" t="s">
        <v>481</v>
      </c>
      <c r="GH82" s="91" t="s">
        <v>482</v>
      </c>
      <c r="GI82" s="91" t="s">
        <v>482</v>
      </c>
      <c r="GJ82" s="91" t="s">
        <v>485</v>
      </c>
      <c r="GK82" s="91" t="s">
        <v>481</v>
      </c>
      <c r="GL82" s="91" t="s">
        <v>482</v>
      </c>
      <c r="GM82" s="91" t="s">
        <v>482</v>
      </c>
      <c r="GN82" s="91" t="s">
        <v>480</v>
      </c>
      <c r="GO82" s="91" t="s">
        <v>482</v>
      </c>
      <c r="GP82" s="91" t="s">
        <v>482</v>
      </c>
      <c r="GQ82" s="91" t="s">
        <v>482</v>
      </c>
      <c r="GR82" s="91" t="s">
        <v>482</v>
      </c>
      <c r="GS82" s="91" t="s">
        <v>482</v>
      </c>
      <c r="GT82" s="91" t="s">
        <v>480</v>
      </c>
      <c r="GU82" s="91" t="s">
        <v>482</v>
      </c>
      <c r="GV82" s="91" t="s">
        <v>481</v>
      </c>
      <c r="GW82" s="91" t="s">
        <v>482</v>
      </c>
      <c r="GX82" s="91" t="s">
        <v>482</v>
      </c>
      <c r="GY82" s="91" t="s">
        <v>480</v>
      </c>
      <c r="GZ82" s="91" t="s">
        <v>483</v>
      </c>
      <c r="HA82" s="91" t="s">
        <v>480</v>
      </c>
      <c r="HB82" s="91" t="s">
        <v>482</v>
      </c>
      <c r="HC82" s="91" t="s">
        <v>480</v>
      </c>
      <c r="HD82" s="91" t="s">
        <v>480</v>
      </c>
      <c r="HE82" s="91" t="s">
        <v>481</v>
      </c>
      <c r="HF82" s="91" t="s">
        <v>482</v>
      </c>
      <c r="HG82" s="91" t="s">
        <v>480</v>
      </c>
      <c r="HH82" s="91" t="s">
        <v>481</v>
      </c>
      <c r="HI82" s="91" t="s">
        <v>482</v>
      </c>
      <c r="HJ82" s="91" t="s">
        <v>482</v>
      </c>
      <c r="HK82" s="91" t="s">
        <v>480</v>
      </c>
      <c r="HL82" s="91" t="s">
        <v>484</v>
      </c>
      <c r="HM82" s="91" t="s">
        <v>481</v>
      </c>
      <c r="HN82" s="91" t="s">
        <v>480</v>
      </c>
      <c r="HO82" s="91" t="s">
        <v>482</v>
      </c>
      <c r="HP82" s="91" t="s">
        <v>480</v>
      </c>
      <c r="HQ82" s="91" t="s">
        <v>479</v>
      </c>
      <c r="HR82" s="32">
        <v>99.564999999999998</v>
      </c>
      <c r="HS82" s="37">
        <v>0.435</v>
      </c>
      <c r="HT82" s="37"/>
      <c r="HU82" s="30">
        <v>0</v>
      </c>
      <c r="HV82" s="28"/>
      <c r="HW82" s="28"/>
      <c r="HX82" s="28"/>
      <c r="HY82" s="28"/>
    </row>
    <row r="83" spans="1:233" ht="15" customHeight="1" x14ac:dyDescent="0.3">
      <c r="A83" s="89" t="s">
        <v>477</v>
      </c>
      <c r="B83" s="30">
        <v>21004182</v>
      </c>
      <c r="C83" s="31">
        <v>87.03</v>
      </c>
      <c r="D83" s="38"/>
      <c r="E83" s="28"/>
      <c r="F83" s="30"/>
      <c r="G83" s="28"/>
      <c r="H83" s="29"/>
      <c r="I83" s="38"/>
      <c r="J83" s="35"/>
      <c r="K83" s="29"/>
      <c r="L83" s="29"/>
      <c r="M83" s="37"/>
      <c r="N83" s="29"/>
      <c r="O83" s="29" t="s">
        <v>417</v>
      </c>
      <c r="P83" s="29" t="s">
        <v>417</v>
      </c>
      <c r="Q83" s="91" t="s">
        <v>418</v>
      </c>
      <c r="R83" s="91" t="s">
        <v>418</v>
      </c>
      <c r="S83" s="126">
        <v>23.91</v>
      </c>
      <c r="T83" s="91" t="s">
        <v>448</v>
      </c>
      <c r="U83" s="91" t="s">
        <v>419</v>
      </c>
      <c r="V83" s="135">
        <v>0</v>
      </c>
      <c r="W83" s="91" t="s">
        <v>420</v>
      </c>
      <c r="X83" s="92">
        <v>174.2</v>
      </c>
      <c r="Y83" s="91" t="s">
        <v>421</v>
      </c>
      <c r="Z83" s="91" t="s">
        <v>420</v>
      </c>
      <c r="AA83" s="135">
        <v>0</v>
      </c>
      <c r="AB83" s="91" t="s">
        <v>420</v>
      </c>
      <c r="AC83" s="91" t="s">
        <v>420</v>
      </c>
      <c r="AD83" s="91" t="s">
        <v>420</v>
      </c>
      <c r="AE83" s="92">
        <v>113.3</v>
      </c>
      <c r="AF83" s="229">
        <v>34.94</v>
      </c>
      <c r="AG83" s="91" t="s">
        <v>422</v>
      </c>
      <c r="AH83" s="91" t="s">
        <v>420</v>
      </c>
      <c r="AI83" s="91" t="s">
        <v>420</v>
      </c>
      <c r="AJ83" s="91" t="s">
        <v>420</v>
      </c>
      <c r="AK83" s="91" t="s">
        <v>420</v>
      </c>
      <c r="AL83" s="91" t="s">
        <v>420</v>
      </c>
      <c r="AM83" s="91" t="s">
        <v>420</v>
      </c>
      <c r="AN83" s="91" t="s">
        <v>420</v>
      </c>
      <c r="AO83" s="91" t="s">
        <v>420</v>
      </c>
      <c r="AP83" s="91" t="s">
        <v>420</v>
      </c>
      <c r="AQ83" s="91" t="s">
        <v>420</v>
      </c>
      <c r="AR83" s="91" t="s">
        <v>420</v>
      </c>
      <c r="AS83" s="91" t="s">
        <v>420</v>
      </c>
      <c r="AT83" s="91" t="s">
        <v>420</v>
      </c>
      <c r="AU83" s="91" t="s">
        <v>420</v>
      </c>
      <c r="AV83" s="91" t="s">
        <v>420</v>
      </c>
      <c r="AW83" s="91" t="s">
        <v>420</v>
      </c>
      <c r="AX83" s="91" t="s">
        <v>420</v>
      </c>
      <c r="AY83" s="90"/>
      <c r="AZ83" s="90"/>
      <c r="BA83" s="90"/>
      <c r="BB83" s="90"/>
      <c r="BC83" s="90"/>
      <c r="BD83" s="90"/>
      <c r="BE83" s="90"/>
      <c r="BF83" s="90"/>
      <c r="BG83" s="90"/>
      <c r="BH83" s="90"/>
      <c r="BI83" s="90"/>
      <c r="BJ83" s="90"/>
      <c r="BK83" s="90"/>
      <c r="BL83" s="90"/>
      <c r="BM83" s="90"/>
      <c r="BN83" s="90"/>
      <c r="BO83" s="90"/>
      <c r="BP83" s="90"/>
      <c r="BQ83" s="90"/>
      <c r="BR83" s="90"/>
      <c r="BS83" s="90"/>
      <c r="BT83" s="90"/>
      <c r="BU83" s="90"/>
      <c r="BV83" s="90"/>
      <c r="BW83" s="90"/>
      <c r="BX83" s="90"/>
      <c r="BY83" s="90"/>
      <c r="BZ83" s="90"/>
      <c r="CA83" s="90"/>
      <c r="CB83" s="90"/>
      <c r="CC83" s="90"/>
      <c r="CD83" s="90"/>
      <c r="CE83" s="90"/>
      <c r="CF83" s="90"/>
      <c r="CG83" s="90"/>
      <c r="CH83" s="90"/>
      <c r="CI83" s="90"/>
      <c r="CJ83" s="90"/>
      <c r="CK83" s="90"/>
      <c r="CL83" s="90"/>
      <c r="CM83" s="90"/>
      <c r="CN83" s="90"/>
      <c r="CO83" s="90"/>
      <c r="CP83" s="90"/>
      <c r="CQ83" s="90"/>
      <c r="CR83" s="90"/>
      <c r="CS83" s="90"/>
      <c r="CT83" s="90"/>
      <c r="CU83" s="90"/>
      <c r="CV83" s="90"/>
      <c r="CW83" s="90"/>
      <c r="CX83" s="90"/>
      <c r="CY83" s="90"/>
      <c r="CZ83" s="90"/>
      <c r="DA83" s="90"/>
      <c r="DB83" s="90"/>
      <c r="DC83" s="90"/>
      <c r="DD83" s="90"/>
      <c r="DE83" s="90"/>
      <c r="DF83" s="90"/>
      <c r="DG83" s="90"/>
      <c r="DH83" s="90"/>
      <c r="DI83" s="90"/>
      <c r="DJ83" s="90"/>
      <c r="DK83" s="90"/>
      <c r="DL83" s="90"/>
      <c r="DM83" s="90"/>
      <c r="DN83" s="90"/>
      <c r="DO83" s="90"/>
      <c r="DP83" s="90"/>
      <c r="DQ83" s="90"/>
      <c r="DR83" s="90"/>
      <c r="DS83" s="90"/>
      <c r="DT83" s="90"/>
      <c r="DU83" s="90"/>
      <c r="DV83" s="90"/>
      <c r="DW83" s="90"/>
      <c r="DX83" s="90"/>
      <c r="DY83" s="90"/>
      <c r="DZ83" s="90"/>
      <c r="EA83" s="90"/>
      <c r="EB83" s="90"/>
      <c r="EC83" s="90"/>
      <c r="ED83" s="90"/>
      <c r="EE83" s="90"/>
      <c r="EF83" s="90"/>
      <c r="EG83" s="90"/>
      <c r="EH83" s="90"/>
      <c r="EI83" s="90"/>
      <c r="EJ83" s="90"/>
      <c r="EK83" s="90"/>
      <c r="EL83" s="90"/>
      <c r="EM83" s="90"/>
      <c r="EN83" s="90"/>
      <c r="EO83" s="90"/>
      <c r="EP83" s="90"/>
      <c r="EQ83" s="90"/>
      <c r="ER83" s="90"/>
      <c r="ES83" s="90"/>
      <c r="ET83" s="90"/>
      <c r="EU83" s="90"/>
      <c r="EV83" s="90"/>
      <c r="EW83" s="90"/>
      <c r="EX83" s="90"/>
      <c r="EY83" s="90"/>
      <c r="EZ83" s="90"/>
      <c r="FA83" s="90"/>
      <c r="FB83" s="90"/>
      <c r="FC83" s="90"/>
      <c r="FD83" s="90"/>
      <c r="FE83" s="90"/>
      <c r="FF83" s="90"/>
      <c r="FG83" s="90"/>
      <c r="FH83" s="90"/>
      <c r="FI83" s="90"/>
      <c r="FJ83" s="90"/>
      <c r="FK83" s="90"/>
      <c r="FL83" s="90"/>
      <c r="FM83" s="90"/>
      <c r="FN83" s="90"/>
      <c r="FO83" s="90"/>
      <c r="FP83" s="90"/>
      <c r="FQ83" s="90"/>
      <c r="FR83" s="90"/>
      <c r="FS83" s="90"/>
      <c r="FT83" s="90"/>
      <c r="FU83" s="90"/>
      <c r="FV83" s="90"/>
      <c r="FW83" s="90"/>
      <c r="FX83" s="90"/>
      <c r="FY83" s="90"/>
      <c r="FZ83" s="90"/>
      <c r="GA83" s="90"/>
      <c r="GB83" s="90"/>
      <c r="GC83" s="90"/>
      <c r="GD83" s="90"/>
      <c r="GE83" s="90"/>
      <c r="GF83" s="90"/>
      <c r="GG83" s="90"/>
      <c r="GH83" s="90"/>
      <c r="GI83" s="90"/>
      <c r="GJ83" s="90"/>
      <c r="GK83" s="90"/>
      <c r="GL83" s="90"/>
      <c r="GM83" s="90"/>
      <c r="GN83" s="90"/>
      <c r="GO83" s="90"/>
      <c r="GP83" s="90"/>
      <c r="GQ83" s="90"/>
      <c r="GR83" s="90"/>
      <c r="GS83" s="90"/>
      <c r="GT83" s="90"/>
      <c r="GU83" s="90"/>
      <c r="GV83" s="90"/>
      <c r="GW83" s="90"/>
      <c r="GX83" s="90"/>
      <c r="GY83" s="90"/>
      <c r="GZ83" s="90"/>
      <c r="HA83" s="90"/>
      <c r="HB83" s="90"/>
      <c r="HC83" s="90"/>
      <c r="HD83" s="90"/>
      <c r="HE83" s="90"/>
      <c r="HF83" s="90"/>
      <c r="HG83" s="90"/>
      <c r="HH83" s="90"/>
      <c r="HI83" s="90"/>
      <c r="HJ83" s="90"/>
      <c r="HK83" s="90"/>
      <c r="HL83" s="90"/>
      <c r="HM83" s="90"/>
      <c r="HN83" s="90"/>
      <c r="HO83" s="90"/>
      <c r="HP83" s="90"/>
      <c r="HQ83" s="134"/>
      <c r="HR83" s="32">
        <v>99.86</v>
      </c>
      <c r="HS83" s="37">
        <v>0.14000000000000001</v>
      </c>
      <c r="HT83" s="29"/>
      <c r="HU83" s="30">
        <v>0</v>
      </c>
      <c r="HV83" s="28"/>
      <c r="HW83" s="28"/>
      <c r="HX83" s="28"/>
      <c r="HY83" s="31"/>
    </row>
    <row r="84" spans="1:233" ht="15" customHeight="1" x14ac:dyDescent="0.3">
      <c r="A84" s="89" t="s">
        <v>477</v>
      </c>
      <c r="B84" s="30">
        <v>21003998</v>
      </c>
      <c r="C84" s="31">
        <v>87.22</v>
      </c>
      <c r="D84" s="38"/>
      <c r="E84" s="28"/>
      <c r="F84" s="30"/>
      <c r="G84" s="28"/>
      <c r="H84" s="29"/>
      <c r="I84" s="38"/>
      <c r="J84" s="35"/>
      <c r="K84" s="29"/>
      <c r="L84" s="29"/>
      <c r="M84" s="37"/>
      <c r="N84" s="29"/>
      <c r="O84" s="29" t="s">
        <v>417</v>
      </c>
      <c r="P84" s="29" t="s">
        <v>417</v>
      </c>
      <c r="Q84" s="91" t="s">
        <v>418</v>
      </c>
      <c r="R84" s="91" t="s">
        <v>418</v>
      </c>
      <c r="S84" s="91" t="s">
        <v>419</v>
      </c>
      <c r="T84" s="91" t="s">
        <v>448</v>
      </c>
      <c r="U84" s="91" t="s">
        <v>419</v>
      </c>
      <c r="V84" s="135">
        <v>0</v>
      </c>
      <c r="W84" s="91" t="s">
        <v>420</v>
      </c>
      <c r="X84" s="91" t="s">
        <v>449</v>
      </c>
      <c r="Y84" s="91" t="s">
        <v>421</v>
      </c>
      <c r="Z84" s="91" t="s">
        <v>420</v>
      </c>
      <c r="AA84" s="135">
        <v>0</v>
      </c>
      <c r="AB84" s="91" t="s">
        <v>420</v>
      </c>
      <c r="AC84" s="91" t="s">
        <v>420</v>
      </c>
      <c r="AD84" s="91" t="s">
        <v>420</v>
      </c>
      <c r="AE84" s="92" t="s">
        <v>420</v>
      </c>
      <c r="AF84" s="229" t="s">
        <v>420</v>
      </c>
      <c r="AG84" s="91" t="s">
        <v>422</v>
      </c>
      <c r="AH84" s="91" t="s">
        <v>420</v>
      </c>
      <c r="AI84" s="91" t="s">
        <v>420</v>
      </c>
      <c r="AJ84" s="91" t="s">
        <v>420</v>
      </c>
      <c r="AK84" s="91" t="s">
        <v>420</v>
      </c>
      <c r="AL84" s="91" t="s">
        <v>420</v>
      </c>
      <c r="AM84" s="91" t="s">
        <v>420</v>
      </c>
      <c r="AN84" s="91" t="s">
        <v>420</v>
      </c>
      <c r="AO84" s="91" t="s">
        <v>420</v>
      </c>
      <c r="AP84" s="91" t="s">
        <v>420</v>
      </c>
      <c r="AQ84" s="91" t="s">
        <v>420</v>
      </c>
      <c r="AR84" s="91" t="s">
        <v>420</v>
      </c>
      <c r="AS84" s="91" t="s">
        <v>420</v>
      </c>
      <c r="AT84" s="91" t="s">
        <v>420</v>
      </c>
      <c r="AU84" s="91" t="s">
        <v>420</v>
      </c>
      <c r="AV84" s="91" t="s">
        <v>420</v>
      </c>
      <c r="AW84" s="91" t="s">
        <v>420</v>
      </c>
      <c r="AX84" s="91" t="s">
        <v>420</v>
      </c>
      <c r="AY84" s="90"/>
      <c r="AZ84" s="90"/>
      <c r="BA84" s="90"/>
      <c r="BB84" s="90"/>
      <c r="BC84" s="90"/>
      <c r="BD84" s="90"/>
      <c r="BE84" s="90"/>
      <c r="BF84" s="90"/>
      <c r="BG84" s="90"/>
      <c r="BH84" s="90"/>
      <c r="BI84" s="90"/>
      <c r="BJ84" s="90"/>
      <c r="BK84" s="90"/>
      <c r="BL84" s="90"/>
      <c r="BM84" s="90"/>
      <c r="BN84" s="134"/>
      <c r="BO84" s="134"/>
      <c r="BP84" s="134"/>
      <c r="BQ84" s="134"/>
      <c r="BR84" s="90"/>
      <c r="BS84" s="90"/>
      <c r="BT84" s="90"/>
      <c r="BU84" s="90"/>
      <c r="BV84" s="90"/>
      <c r="BW84" s="90"/>
      <c r="BX84" s="90"/>
      <c r="BY84" s="90"/>
      <c r="BZ84" s="90"/>
      <c r="CA84" s="90"/>
      <c r="CB84" s="90"/>
      <c r="CC84" s="90"/>
      <c r="CD84" s="90"/>
      <c r="CE84" s="90"/>
      <c r="CF84" s="90"/>
      <c r="CG84" s="90"/>
      <c r="CH84" s="90"/>
      <c r="CI84" s="90"/>
      <c r="CJ84" s="90"/>
      <c r="CK84" s="90"/>
      <c r="CL84" s="90"/>
      <c r="CM84" s="90"/>
      <c r="CN84" s="90"/>
      <c r="CO84" s="90"/>
      <c r="CP84" s="90"/>
      <c r="CQ84" s="90"/>
      <c r="CR84" s="90"/>
      <c r="CS84" s="90"/>
      <c r="CT84" s="90"/>
      <c r="CU84" s="90"/>
      <c r="CV84" s="90"/>
      <c r="CW84" s="90"/>
      <c r="CX84" s="90"/>
      <c r="CY84" s="90"/>
      <c r="CZ84" s="90"/>
      <c r="DA84" s="90"/>
      <c r="DB84" s="90"/>
      <c r="DC84" s="90"/>
      <c r="DD84" s="90"/>
      <c r="DE84" s="90"/>
      <c r="DF84" s="90"/>
      <c r="DG84" s="90"/>
      <c r="DH84" s="90"/>
      <c r="DI84" s="90"/>
      <c r="DJ84" s="90"/>
      <c r="DK84" s="90"/>
      <c r="DL84" s="90"/>
      <c r="DM84" s="90"/>
      <c r="DN84" s="90"/>
      <c r="DO84" s="90"/>
      <c r="DP84" s="90"/>
      <c r="DQ84" s="90"/>
      <c r="DR84" s="90"/>
      <c r="DS84" s="90"/>
      <c r="DT84" s="90"/>
      <c r="DU84" s="90"/>
      <c r="DV84" s="90"/>
      <c r="DW84" s="90"/>
      <c r="DX84" s="90"/>
      <c r="DY84" s="90"/>
      <c r="DZ84" s="90"/>
      <c r="EA84" s="90"/>
      <c r="EB84" s="90"/>
      <c r="EC84" s="90"/>
      <c r="ED84" s="90"/>
      <c r="EE84" s="90"/>
      <c r="EF84" s="90"/>
      <c r="EG84" s="90"/>
      <c r="EH84" s="90"/>
      <c r="EI84" s="90"/>
      <c r="EJ84" s="90"/>
      <c r="EK84" s="90"/>
      <c r="EL84" s="90"/>
      <c r="EM84" s="90"/>
      <c r="EN84" s="90"/>
      <c r="EO84" s="90"/>
      <c r="EP84" s="90"/>
      <c r="EQ84" s="90"/>
      <c r="ER84" s="90"/>
      <c r="ES84" s="90"/>
      <c r="ET84" s="90"/>
      <c r="EU84" s="90"/>
      <c r="EV84" s="90"/>
      <c r="EW84" s="90"/>
      <c r="EX84" s="90"/>
      <c r="EY84" s="90"/>
      <c r="EZ84" s="90"/>
      <c r="FA84" s="90"/>
      <c r="FB84" s="90"/>
      <c r="FC84" s="90"/>
      <c r="FD84" s="90"/>
      <c r="FE84" s="90"/>
      <c r="FF84" s="90"/>
      <c r="FG84" s="90"/>
      <c r="FH84" s="90"/>
      <c r="FI84" s="90"/>
      <c r="FJ84" s="90"/>
      <c r="FK84" s="90"/>
      <c r="FL84" s="90"/>
      <c r="FM84" s="90"/>
      <c r="FN84" s="90"/>
      <c r="FO84" s="90"/>
      <c r="FP84" s="90"/>
      <c r="FQ84" s="90"/>
      <c r="FR84" s="90"/>
      <c r="FS84" s="90"/>
      <c r="FT84" s="90"/>
      <c r="FU84" s="90"/>
      <c r="FV84" s="90"/>
      <c r="FW84" s="90"/>
      <c r="FX84" s="90"/>
      <c r="FY84" s="90"/>
      <c r="FZ84" s="90"/>
      <c r="GA84" s="90"/>
      <c r="GB84" s="90"/>
      <c r="GC84" s="90"/>
      <c r="GD84" s="90"/>
      <c r="GE84" s="90"/>
      <c r="GF84" s="90"/>
      <c r="GG84" s="90"/>
      <c r="GH84" s="90"/>
      <c r="GI84" s="90"/>
      <c r="GJ84" s="90"/>
      <c r="GK84" s="90"/>
      <c r="GL84" s="90"/>
      <c r="GM84" s="90"/>
      <c r="GN84" s="90"/>
      <c r="GO84" s="90"/>
      <c r="GP84" s="90"/>
      <c r="GQ84" s="90"/>
      <c r="GR84" s="90"/>
      <c r="GS84" s="90"/>
      <c r="GT84" s="90"/>
      <c r="GU84" s="90"/>
      <c r="GV84" s="90"/>
      <c r="GW84" s="90"/>
      <c r="GX84" s="90"/>
      <c r="GY84" s="90"/>
      <c r="GZ84" s="90"/>
      <c r="HA84" s="90"/>
      <c r="HB84" s="90"/>
      <c r="HC84" s="90"/>
      <c r="HD84" s="90"/>
      <c r="HE84" s="90"/>
      <c r="HF84" s="90"/>
      <c r="HG84" s="90"/>
      <c r="HH84" s="90"/>
      <c r="HI84" s="90"/>
      <c r="HJ84" s="90"/>
      <c r="HK84" s="90"/>
      <c r="HL84" s="90"/>
      <c r="HM84" s="90"/>
      <c r="HN84" s="90"/>
      <c r="HO84" s="90"/>
      <c r="HP84" s="90"/>
      <c r="HQ84" s="134"/>
      <c r="HR84" s="32">
        <v>99.72</v>
      </c>
      <c r="HS84" s="37">
        <v>0.28000000000000003</v>
      </c>
      <c r="HT84" s="29"/>
      <c r="HU84" s="30">
        <v>0</v>
      </c>
      <c r="HV84" s="28"/>
      <c r="HW84" s="28"/>
      <c r="HX84" s="28"/>
      <c r="HY84" s="31"/>
    </row>
    <row r="85" spans="1:233" ht="15" customHeight="1" x14ac:dyDescent="0.3">
      <c r="A85" s="89" t="s">
        <v>477</v>
      </c>
      <c r="B85" s="30">
        <v>21003883</v>
      </c>
      <c r="C85" s="30"/>
      <c r="D85" s="29"/>
      <c r="E85" s="28"/>
      <c r="F85" s="28"/>
      <c r="G85" s="28"/>
      <c r="H85" s="37"/>
      <c r="I85" s="35"/>
      <c r="J85" s="29"/>
      <c r="K85" s="29"/>
      <c r="L85" s="29"/>
      <c r="M85" s="29"/>
      <c r="N85" s="29"/>
      <c r="O85" s="29"/>
      <c r="P85" s="36"/>
      <c r="Q85" s="91"/>
      <c r="R85" s="91"/>
      <c r="S85" s="91"/>
      <c r="T85" s="91"/>
      <c r="U85" s="91"/>
      <c r="V85" s="91"/>
      <c r="W85" s="135"/>
      <c r="X85" s="91"/>
      <c r="Y85" s="91"/>
      <c r="Z85" s="92"/>
      <c r="AA85" s="126"/>
      <c r="AB85" s="92"/>
      <c r="AC85" s="126"/>
      <c r="AD85" s="91"/>
      <c r="AE85" s="92"/>
      <c r="AF85" s="229"/>
      <c r="AG85" s="127"/>
      <c r="AH85" s="92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1" t="s">
        <v>480</v>
      </c>
      <c r="BA85" s="91" t="s">
        <v>480</v>
      </c>
      <c r="BB85" s="91" t="s">
        <v>481</v>
      </c>
      <c r="BC85" s="91" t="s">
        <v>482</v>
      </c>
      <c r="BD85" s="91" t="s">
        <v>481</v>
      </c>
      <c r="BE85" s="91" t="s">
        <v>480</v>
      </c>
      <c r="BF85" s="91" t="s">
        <v>481</v>
      </c>
      <c r="BG85" s="91" t="s">
        <v>481</v>
      </c>
      <c r="BH85" s="91" t="s">
        <v>482</v>
      </c>
      <c r="BI85" s="91" t="s">
        <v>482</v>
      </c>
      <c r="BJ85" s="91" t="s">
        <v>480</v>
      </c>
      <c r="BK85" s="91" t="s">
        <v>482</v>
      </c>
      <c r="BL85" s="91" t="s">
        <v>482</v>
      </c>
      <c r="BM85" s="91" t="s">
        <v>482</v>
      </c>
      <c r="BN85" s="91" t="s">
        <v>482</v>
      </c>
      <c r="BO85" s="91" t="s">
        <v>482</v>
      </c>
      <c r="BP85" s="91" t="s">
        <v>480</v>
      </c>
      <c r="BQ85" s="91" t="s">
        <v>483</v>
      </c>
      <c r="BR85" s="91" t="s">
        <v>480</v>
      </c>
      <c r="BS85" s="91" t="s">
        <v>482</v>
      </c>
      <c r="BT85" s="91" t="s">
        <v>481</v>
      </c>
      <c r="BU85" s="91" t="s">
        <v>480</v>
      </c>
      <c r="BV85" s="91" t="s">
        <v>481</v>
      </c>
      <c r="BW85" s="91" t="s">
        <v>483</v>
      </c>
      <c r="BX85" s="91" t="s">
        <v>480</v>
      </c>
      <c r="BY85" s="91" t="s">
        <v>481</v>
      </c>
      <c r="BZ85" s="91" t="s">
        <v>483</v>
      </c>
      <c r="CA85" s="91" t="s">
        <v>482</v>
      </c>
      <c r="CB85" s="91" t="s">
        <v>482</v>
      </c>
      <c r="CC85" s="91" t="s">
        <v>481</v>
      </c>
      <c r="CD85" s="91" t="s">
        <v>482</v>
      </c>
      <c r="CE85" s="91" t="s">
        <v>482</v>
      </c>
      <c r="CF85" s="91" t="s">
        <v>480</v>
      </c>
      <c r="CG85" s="91" t="s">
        <v>482</v>
      </c>
      <c r="CH85" s="91" t="s">
        <v>481</v>
      </c>
      <c r="CI85" s="91" t="s">
        <v>481</v>
      </c>
      <c r="CJ85" s="91" t="s">
        <v>483</v>
      </c>
      <c r="CK85" s="91" t="s">
        <v>480</v>
      </c>
      <c r="CL85" s="91" t="s">
        <v>481</v>
      </c>
      <c r="CM85" s="91" t="s">
        <v>481</v>
      </c>
      <c r="CN85" s="91" t="s">
        <v>482</v>
      </c>
      <c r="CO85" s="91" t="s">
        <v>480</v>
      </c>
      <c r="CP85" s="91" t="s">
        <v>480</v>
      </c>
      <c r="CQ85" s="91" t="s">
        <v>480</v>
      </c>
      <c r="CR85" s="91" t="s">
        <v>481</v>
      </c>
      <c r="CS85" s="91" t="s">
        <v>482</v>
      </c>
      <c r="CT85" s="91" t="s">
        <v>480</v>
      </c>
      <c r="CU85" s="91" t="s">
        <v>481</v>
      </c>
      <c r="CV85" s="91" t="s">
        <v>480</v>
      </c>
      <c r="CW85" s="91" t="s">
        <v>482</v>
      </c>
      <c r="CX85" s="91" t="s">
        <v>481</v>
      </c>
      <c r="CY85" s="91" t="s">
        <v>482</v>
      </c>
      <c r="CZ85" s="91" t="s">
        <v>482</v>
      </c>
      <c r="DA85" s="91" t="s">
        <v>484</v>
      </c>
      <c r="DB85" s="91" t="s">
        <v>482</v>
      </c>
      <c r="DC85" s="91" t="s">
        <v>482</v>
      </c>
      <c r="DD85" s="91" t="s">
        <v>482</v>
      </c>
      <c r="DE85" s="91" t="s">
        <v>480</v>
      </c>
      <c r="DF85" s="91" t="s">
        <v>482</v>
      </c>
      <c r="DG85" s="91" t="s">
        <v>480</v>
      </c>
      <c r="DH85" s="91" t="s">
        <v>480</v>
      </c>
      <c r="DI85" s="91" t="s">
        <v>482</v>
      </c>
      <c r="DJ85" s="91" t="s">
        <v>482</v>
      </c>
      <c r="DK85" s="91" t="s">
        <v>480</v>
      </c>
      <c r="DL85" s="91" t="s">
        <v>480</v>
      </c>
      <c r="DM85" s="91" t="s">
        <v>480</v>
      </c>
      <c r="DN85" s="91" t="s">
        <v>482</v>
      </c>
      <c r="DO85" s="91" t="s">
        <v>482</v>
      </c>
      <c r="DP85" s="91" t="s">
        <v>482</v>
      </c>
      <c r="DQ85" s="91" t="s">
        <v>482</v>
      </c>
      <c r="DR85" s="91" t="s">
        <v>485</v>
      </c>
      <c r="DS85" s="91" t="s">
        <v>481</v>
      </c>
      <c r="DT85" s="91" t="s">
        <v>486</v>
      </c>
      <c r="DU85" s="91" t="s">
        <v>481</v>
      </c>
      <c r="DV85" s="91" t="s">
        <v>480</v>
      </c>
      <c r="DW85" s="91" t="s">
        <v>481</v>
      </c>
      <c r="DX85" s="91" t="s">
        <v>482</v>
      </c>
      <c r="DY85" s="91" t="s">
        <v>481</v>
      </c>
      <c r="DZ85" s="91" t="s">
        <v>482</v>
      </c>
      <c r="EA85" s="91" t="s">
        <v>482</v>
      </c>
      <c r="EB85" s="91">
        <v>0.66049999999999998</v>
      </c>
      <c r="EC85" s="91" t="s">
        <v>481</v>
      </c>
      <c r="ED85" s="91" t="s">
        <v>482</v>
      </c>
      <c r="EE85" s="91" t="s">
        <v>482</v>
      </c>
      <c r="EF85" s="91" t="s">
        <v>480</v>
      </c>
      <c r="EG85" s="91" t="s">
        <v>482</v>
      </c>
      <c r="EH85" s="91" t="s">
        <v>481</v>
      </c>
      <c r="EI85" s="91" t="s">
        <v>483</v>
      </c>
      <c r="EJ85" s="91" t="s">
        <v>480</v>
      </c>
      <c r="EK85" s="91" t="s">
        <v>480</v>
      </c>
      <c r="EL85" s="91" t="s">
        <v>482</v>
      </c>
      <c r="EM85" s="91" t="s">
        <v>480</v>
      </c>
      <c r="EN85" s="91" t="s">
        <v>482</v>
      </c>
      <c r="EO85" s="91" t="s">
        <v>481</v>
      </c>
      <c r="EP85" s="91" t="s">
        <v>480</v>
      </c>
      <c r="EQ85" s="91" t="s">
        <v>482</v>
      </c>
      <c r="ER85" s="91" t="s">
        <v>487</v>
      </c>
      <c r="ES85" s="91" t="s">
        <v>480</v>
      </c>
      <c r="ET85" s="91" t="s">
        <v>480</v>
      </c>
      <c r="EU85" s="91" t="s">
        <v>484</v>
      </c>
      <c r="EV85" s="91" t="s">
        <v>481</v>
      </c>
      <c r="EW85" s="91" t="s">
        <v>480</v>
      </c>
      <c r="EX85" s="91" t="s">
        <v>480</v>
      </c>
      <c r="EY85" s="91" t="s">
        <v>484</v>
      </c>
      <c r="EZ85" s="91" t="s">
        <v>481</v>
      </c>
      <c r="FA85" s="91" t="s">
        <v>482</v>
      </c>
      <c r="FB85" s="91" t="s">
        <v>481</v>
      </c>
      <c r="FC85" s="91" t="s">
        <v>488</v>
      </c>
      <c r="FD85" s="91" t="s">
        <v>480</v>
      </c>
      <c r="FE85" s="91" t="s">
        <v>482</v>
      </c>
      <c r="FF85" s="91" t="s">
        <v>482</v>
      </c>
      <c r="FG85" s="91" t="s">
        <v>480</v>
      </c>
      <c r="FH85" s="91" t="s">
        <v>485</v>
      </c>
      <c r="FI85" s="91" t="s">
        <v>482</v>
      </c>
      <c r="FJ85" s="91" t="s">
        <v>482</v>
      </c>
      <c r="FK85" s="91" t="s">
        <v>482</v>
      </c>
      <c r="FL85" s="91" t="s">
        <v>482</v>
      </c>
      <c r="FM85" s="91" t="s">
        <v>480</v>
      </c>
      <c r="FN85" s="91" t="s">
        <v>481</v>
      </c>
      <c r="FO85" s="91" t="s">
        <v>488</v>
      </c>
      <c r="FP85" s="91" t="s">
        <v>480</v>
      </c>
      <c r="FQ85" s="91" t="s">
        <v>481</v>
      </c>
      <c r="FR85" s="91" t="s">
        <v>481</v>
      </c>
      <c r="FS85" s="91" t="s">
        <v>482</v>
      </c>
      <c r="FT85" s="91" t="s">
        <v>482</v>
      </c>
      <c r="FU85" s="91" t="s">
        <v>480</v>
      </c>
      <c r="FV85" s="91" t="s">
        <v>481</v>
      </c>
      <c r="FW85" s="91" t="s">
        <v>483</v>
      </c>
      <c r="FX85" s="91" t="s">
        <v>482</v>
      </c>
      <c r="FY85" s="91" t="s">
        <v>482</v>
      </c>
      <c r="FZ85" s="91" t="s">
        <v>482</v>
      </c>
      <c r="GA85" s="91" t="s">
        <v>482</v>
      </c>
      <c r="GB85" s="91" t="s">
        <v>482</v>
      </c>
      <c r="GC85" s="91" t="s">
        <v>482</v>
      </c>
      <c r="GD85" s="91" t="s">
        <v>482</v>
      </c>
      <c r="GE85" s="91" t="s">
        <v>480</v>
      </c>
      <c r="GF85" s="91" t="s">
        <v>480</v>
      </c>
      <c r="GG85" s="91" t="s">
        <v>481</v>
      </c>
      <c r="GH85" s="91" t="s">
        <v>482</v>
      </c>
      <c r="GI85" s="91" t="s">
        <v>482</v>
      </c>
      <c r="GJ85" s="91" t="s">
        <v>485</v>
      </c>
      <c r="GK85" s="91" t="s">
        <v>481</v>
      </c>
      <c r="GL85" s="91" t="s">
        <v>482</v>
      </c>
      <c r="GM85" s="91" t="s">
        <v>482</v>
      </c>
      <c r="GN85" s="91" t="s">
        <v>480</v>
      </c>
      <c r="GO85" s="91" t="s">
        <v>482</v>
      </c>
      <c r="GP85" s="91" t="s">
        <v>482</v>
      </c>
      <c r="GQ85" s="91" t="s">
        <v>482</v>
      </c>
      <c r="GR85" s="91" t="s">
        <v>482</v>
      </c>
      <c r="GS85" s="91" t="s">
        <v>482</v>
      </c>
      <c r="GT85" s="91" t="s">
        <v>480</v>
      </c>
      <c r="GU85" s="91" t="s">
        <v>482</v>
      </c>
      <c r="GV85" s="91" t="s">
        <v>481</v>
      </c>
      <c r="GW85" s="91" t="s">
        <v>482</v>
      </c>
      <c r="GX85" s="91" t="s">
        <v>482</v>
      </c>
      <c r="GY85" s="91" t="s">
        <v>480</v>
      </c>
      <c r="GZ85" s="91" t="s">
        <v>483</v>
      </c>
      <c r="HA85" s="91" t="s">
        <v>480</v>
      </c>
      <c r="HB85" s="91" t="s">
        <v>482</v>
      </c>
      <c r="HC85" s="91" t="s">
        <v>480</v>
      </c>
      <c r="HD85" s="91" t="s">
        <v>480</v>
      </c>
      <c r="HE85" s="91" t="s">
        <v>481</v>
      </c>
      <c r="HF85" s="91" t="s">
        <v>482</v>
      </c>
      <c r="HG85" s="91" t="s">
        <v>480</v>
      </c>
      <c r="HH85" s="91" t="s">
        <v>481</v>
      </c>
      <c r="HI85" s="91" t="s">
        <v>482</v>
      </c>
      <c r="HJ85" s="91" t="s">
        <v>482</v>
      </c>
      <c r="HK85" s="91" t="s">
        <v>480</v>
      </c>
      <c r="HL85" s="91" t="s">
        <v>484</v>
      </c>
      <c r="HM85" s="91" t="s">
        <v>481</v>
      </c>
      <c r="HN85" s="91" t="s">
        <v>480</v>
      </c>
      <c r="HO85" s="91" t="s">
        <v>482</v>
      </c>
      <c r="HP85" s="91" t="s">
        <v>480</v>
      </c>
      <c r="HQ85" s="91"/>
      <c r="HR85" s="32">
        <v>99.76</v>
      </c>
      <c r="HS85" s="37">
        <v>0.24</v>
      </c>
      <c r="HT85" s="38">
        <v>0</v>
      </c>
      <c r="HU85" s="30">
        <v>0</v>
      </c>
      <c r="HV85" s="28"/>
      <c r="HW85" s="28"/>
      <c r="HX85" s="28"/>
      <c r="HY85" s="28"/>
    </row>
    <row r="86" spans="1:233" ht="15" customHeight="1" x14ac:dyDescent="0.3">
      <c r="A86" s="89" t="s">
        <v>477</v>
      </c>
      <c r="B86" s="30">
        <v>21003882</v>
      </c>
      <c r="C86" s="30"/>
      <c r="D86" s="29"/>
      <c r="E86" s="30"/>
      <c r="F86" s="28"/>
      <c r="G86" s="31"/>
      <c r="H86" s="34"/>
      <c r="I86" s="34"/>
      <c r="J86" s="29"/>
      <c r="K86" s="29"/>
      <c r="L86" s="29"/>
      <c r="M86" s="29"/>
      <c r="N86" s="29"/>
      <c r="O86" s="29"/>
      <c r="P86" s="36"/>
      <c r="Q86" s="91"/>
      <c r="R86" s="91"/>
      <c r="S86" s="91"/>
      <c r="T86" s="91"/>
      <c r="U86" s="91"/>
      <c r="V86" s="91"/>
      <c r="W86" s="135"/>
      <c r="X86" s="91"/>
      <c r="Y86" s="92"/>
      <c r="Z86" s="91"/>
      <c r="AA86" s="126"/>
      <c r="AB86" s="92"/>
      <c r="AC86" s="91"/>
      <c r="AD86" s="91"/>
      <c r="AE86" s="92"/>
      <c r="AF86" s="229"/>
      <c r="AG86" s="126"/>
      <c r="AH86" s="91"/>
      <c r="AI86" s="90"/>
      <c r="AJ86" s="90"/>
      <c r="AK86" s="90"/>
      <c r="AL86" s="90"/>
      <c r="AM86" s="90"/>
      <c r="AN86" s="90"/>
      <c r="AO86" s="90"/>
      <c r="AP86" s="90"/>
      <c r="AQ86" s="90"/>
      <c r="AR86" s="90"/>
      <c r="AS86" s="90"/>
      <c r="AT86" s="90"/>
      <c r="AU86" s="90"/>
      <c r="AV86" s="90"/>
      <c r="AW86" s="90"/>
      <c r="AX86" s="90"/>
      <c r="AY86" s="90"/>
      <c r="AZ86" s="91" t="s">
        <v>480</v>
      </c>
      <c r="BA86" s="91" t="s">
        <v>480</v>
      </c>
      <c r="BB86" s="91" t="s">
        <v>481</v>
      </c>
      <c r="BC86" s="91" t="s">
        <v>482</v>
      </c>
      <c r="BD86" s="91" t="s">
        <v>481</v>
      </c>
      <c r="BE86" s="91" t="s">
        <v>480</v>
      </c>
      <c r="BF86" s="91" t="s">
        <v>481</v>
      </c>
      <c r="BG86" s="91" t="s">
        <v>481</v>
      </c>
      <c r="BH86" s="91" t="s">
        <v>482</v>
      </c>
      <c r="BI86" s="91" t="s">
        <v>482</v>
      </c>
      <c r="BJ86" s="91" t="s">
        <v>480</v>
      </c>
      <c r="BK86" s="91" t="s">
        <v>482</v>
      </c>
      <c r="BL86" s="91" t="s">
        <v>482</v>
      </c>
      <c r="BM86" s="91" t="s">
        <v>482</v>
      </c>
      <c r="BN86" s="91" t="s">
        <v>482</v>
      </c>
      <c r="BO86" s="91" t="s">
        <v>482</v>
      </c>
      <c r="BP86" s="91" t="s">
        <v>480</v>
      </c>
      <c r="BQ86" s="91" t="s">
        <v>483</v>
      </c>
      <c r="BR86" s="91" t="s">
        <v>480</v>
      </c>
      <c r="BS86" s="91" t="s">
        <v>482</v>
      </c>
      <c r="BT86" s="91" t="s">
        <v>481</v>
      </c>
      <c r="BU86" s="91" t="s">
        <v>480</v>
      </c>
      <c r="BV86" s="91" t="s">
        <v>481</v>
      </c>
      <c r="BW86" s="91" t="s">
        <v>483</v>
      </c>
      <c r="BX86" s="91" t="s">
        <v>480</v>
      </c>
      <c r="BY86" s="91" t="s">
        <v>481</v>
      </c>
      <c r="BZ86" s="91" t="s">
        <v>483</v>
      </c>
      <c r="CA86" s="91" t="s">
        <v>482</v>
      </c>
      <c r="CB86" s="91" t="s">
        <v>482</v>
      </c>
      <c r="CC86" s="91" t="s">
        <v>481</v>
      </c>
      <c r="CD86" s="91" t="s">
        <v>482</v>
      </c>
      <c r="CE86" s="91" t="s">
        <v>482</v>
      </c>
      <c r="CF86" s="91" t="s">
        <v>480</v>
      </c>
      <c r="CG86" s="91" t="s">
        <v>482</v>
      </c>
      <c r="CH86" s="91" t="s">
        <v>481</v>
      </c>
      <c r="CI86" s="91" t="s">
        <v>481</v>
      </c>
      <c r="CJ86" s="91" t="s">
        <v>483</v>
      </c>
      <c r="CK86" s="91" t="s">
        <v>480</v>
      </c>
      <c r="CL86" s="91" t="s">
        <v>481</v>
      </c>
      <c r="CM86" s="91" t="s">
        <v>481</v>
      </c>
      <c r="CN86" s="91" t="s">
        <v>482</v>
      </c>
      <c r="CO86" s="91" t="s">
        <v>480</v>
      </c>
      <c r="CP86" s="91" t="s">
        <v>480</v>
      </c>
      <c r="CQ86" s="91" t="s">
        <v>480</v>
      </c>
      <c r="CR86" s="91" t="s">
        <v>481</v>
      </c>
      <c r="CS86" s="91" t="s">
        <v>482</v>
      </c>
      <c r="CT86" s="91" t="s">
        <v>480</v>
      </c>
      <c r="CU86" s="91" t="s">
        <v>481</v>
      </c>
      <c r="CV86" s="91" t="s">
        <v>480</v>
      </c>
      <c r="CW86" s="91" t="s">
        <v>482</v>
      </c>
      <c r="CX86" s="91" t="s">
        <v>481</v>
      </c>
      <c r="CY86" s="91" t="s">
        <v>482</v>
      </c>
      <c r="CZ86" s="91" t="s">
        <v>482</v>
      </c>
      <c r="DA86" s="91" t="s">
        <v>484</v>
      </c>
      <c r="DB86" s="91" t="s">
        <v>482</v>
      </c>
      <c r="DC86" s="91" t="s">
        <v>482</v>
      </c>
      <c r="DD86" s="91" t="s">
        <v>482</v>
      </c>
      <c r="DE86" s="91" t="s">
        <v>480</v>
      </c>
      <c r="DF86" s="91" t="s">
        <v>482</v>
      </c>
      <c r="DG86" s="91" t="s">
        <v>480</v>
      </c>
      <c r="DH86" s="91" t="s">
        <v>480</v>
      </c>
      <c r="DI86" s="91" t="s">
        <v>482</v>
      </c>
      <c r="DJ86" s="91" t="s">
        <v>482</v>
      </c>
      <c r="DK86" s="91" t="s">
        <v>480</v>
      </c>
      <c r="DL86" s="91" t="s">
        <v>480</v>
      </c>
      <c r="DM86" s="91" t="s">
        <v>480</v>
      </c>
      <c r="DN86" s="91" t="s">
        <v>482</v>
      </c>
      <c r="DO86" s="91" t="s">
        <v>482</v>
      </c>
      <c r="DP86" s="91" t="s">
        <v>482</v>
      </c>
      <c r="DQ86" s="91" t="s">
        <v>482</v>
      </c>
      <c r="DR86" s="91" t="s">
        <v>485</v>
      </c>
      <c r="DS86" s="91" t="s">
        <v>481</v>
      </c>
      <c r="DT86" s="91" t="s">
        <v>487</v>
      </c>
      <c r="DU86" s="91" t="s">
        <v>481</v>
      </c>
      <c r="DV86" s="91" t="s">
        <v>480</v>
      </c>
      <c r="DW86" s="91" t="s">
        <v>481</v>
      </c>
      <c r="DX86" s="91" t="s">
        <v>482</v>
      </c>
      <c r="DY86" s="91" t="s">
        <v>481</v>
      </c>
      <c r="DZ86" s="91" t="s">
        <v>482</v>
      </c>
      <c r="EA86" s="91" t="s">
        <v>482</v>
      </c>
      <c r="EB86" s="91" t="s">
        <v>481</v>
      </c>
      <c r="EC86" s="91" t="s">
        <v>481</v>
      </c>
      <c r="ED86" s="91" t="s">
        <v>482</v>
      </c>
      <c r="EE86" s="91" t="s">
        <v>482</v>
      </c>
      <c r="EF86" s="91" t="s">
        <v>480</v>
      </c>
      <c r="EG86" s="91" t="s">
        <v>482</v>
      </c>
      <c r="EH86" s="91" t="s">
        <v>481</v>
      </c>
      <c r="EI86" s="91" t="s">
        <v>483</v>
      </c>
      <c r="EJ86" s="91" t="s">
        <v>480</v>
      </c>
      <c r="EK86" s="91" t="s">
        <v>480</v>
      </c>
      <c r="EL86" s="91" t="s">
        <v>482</v>
      </c>
      <c r="EM86" s="91" t="s">
        <v>480</v>
      </c>
      <c r="EN86" s="91" t="s">
        <v>482</v>
      </c>
      <c r="EO86" s="91" t="s">
        <v>481</v>
      </c>
      <c r="EP86" s="91" t="s">
        <v>480</v>
      </c>
      <c r="EQ86" s="91" t="s">
        <v>482</v>
      </c>
      <c r="ER86" s="91" t="s">
        <v>487</v>
      </c>
      <c r="ES86" s="91" t="s">
        <v>480</v>
      </c>
      <c r="ET86" s="91" t="s">
        <v>480</v>
      </c>
      <c r="EU86" s="91" t="s">
        <v>484</v>
      </c>
      <c r="EV86" s="91" t="s">
        <v>481</v>
      </c>
      <c r="EW86" s="91" t="s">
        <v>480</v>
      </c>
      <c r="EX86" s="91" t="s">
        <v>480</v>
      </c>
      <c r="EY86" s="91" t="s">
        <v>484</v>
      </c>
      <c r="EZ86" s="91" t="s">
        <v>481</v>
      </c>
      <c r="FA86" s="91" t="s">
        <v>482</v>
      </c>
      <c r="FB86" s="91" t="s">
        <v>481</v>
      </c>
      <c r="FC86" s="91" t="s">
        <v>488</v>
      </c>
      <c r="FD86" s="91" t="s">
        <v>480</v>
      </c>
      <c r="FE86" s="91" t="s">
        <v>482</v>
      </c>
      <c r="FF86" s="91" t="s">
        <v>482</v>
      </c>
      <c r="FG86" s="91" t="s">
        <v>480</v>
      </c>
      <c r="FH86" s="91" t="s">
        <v>485</v>
      </c>
      <c r="FI86" s="91" t="s">
        <v>482</v>
      </c>
      <c r="FJ86" s="91" t="s">
        <v>482</v>
      </c>
      <c r="FK86" s="91" t="s">
        <v>482</v>
      </c>
      <c r="FL86" s="91" t="s">
        <v>482</v>
      </c>
      <c r="FM86" s="91" t="s">
        <v>480</v>
      </c>
      <c r="FN86" s="91" t="s">
        <v>481</v>
      </c>
      <c r="FO86" s="91" t="s">
        <v>488</v>
      </c>
      <c r="FP86" s="91" t="s">
        <v>480</v>
      </c>
      <c r="FQ86" s="91" t="s">
        <v>481</v>
      </c>
      <c r="FR86" s="91" t="s">
        <v>481</v>
      </c>
      <c r="FS86" s="91" t="s">
        <v>482</v>
      </c>
      <c r="FT86" s="91" t="s">
        <v>482</v>
      </c>
      <c r="FU86" s="91" t="s">
        <v>480</v>
      </c>
      <c r="FV86" s="91" t="s">
        <v>481</v>
      </c>
      <c r="FW86" s="91" t="s">
        <v>483</v>
      </c>
      <c r="FX86" s="91" t="s">
        <v>482</v>
      </c>
      <c r="FY86" s="91" t="s">
        <v>482</v>
      </c>
      <c r="FZ86" s="91" t="s">
        <v>482</v>
      </c>
      <c r="GA86" s="91" t="s">
        <v>482</v>
      </c>
      <c r="GB86" s="91" t="s">
        <v>482</v>
      </c>
      <c r="GC86" s="91" t="s">
        <v>482</v>
      </c>
      <c r="GD86" s="91" t="s">
        <v>482</v>
      </c>
      <c r="GE86" s="91" t="s">
        <v>480</v>
      </c>
      <c r="GF86" s="91" t="s">
        <v>480</v>
      </c>
      <c r="GG86" s="91" t="s">
        <v>481</v>
      </c>
      <c r="GH86" s="91" t="s">
        <v>482</v>
      </c>
      <c r="GI86" s="91" t="s">
        <v>482</v>
      </c>
      <c r="GJ86" s="91" t="s">
        <v>485</v>
      </c>
      <c r="GK86" s="91" t="s">
        <v>481</v>
      </c>
      <c r="GL86" s="91" t="s">
        <v>482</v>
      </c>
      <c r="GM86" s="91" t="s">
        <v>482</v>
      </c>
      <c r="GN86" s="91" t="s">
        <v>480</v>
      </c>
      <c r="GO86" s="91" t="s">
        <v>482</v>
      </c>
      <c r="GP86" s="91" t="s">
        <v>482</v>
      </c>
      <c r="GQ86" s="91" t="s">
        <v>482</v>
      </c>
      <c r="GR86" s="91" t="s">
        <v>482</v>
      </c>
      <c r="GS86" s="91" t="s">
        <v>482</v>
      </c>
      <c r="GT86" s="91" t="s">
        <v>480</v>
      </c>
      <c r="GU86" s="91" t="s">
        <v>482</v>
      </c>
      <c r="GV86" s="91" t="s">
        <v>481</v>
      </c>
      <c r="GW86" s="91" t="s">
        <v>482</v>
      </c>
      <c r="GX86" s="91" t="s">
        <v>482</v>
      </c>
      <c r="GY86" s="91" t="s">
        <v>480</v>
      </c>
      <c r="GZ86" s="91" t="s">
        <v>483</v>
      </c>
      <c r="HA86" s="91" t="s">
        <v>480</v>
      </c>
      <c r="HB86" s="91" t="s">
        <v>482</v>
      </c>
      <c r="HC86" s="91" t="s">
        <v>480</v>
      </c>
      <c r="HD86" s="91" t="s">
        <v>480</v>
      </c>
      <c r="HE86" s="91" t="s">
        <v>481</v>
      </c>
      <c r="HF86" s="91" t="s">
        <v>482</v>
      </c>
      <c r="HG86" s="91" t="s">
        <v>480</v>
      </c>
      <c r="HH86" s="91" t="s">
        <v>481</v>
      </c>
      <c r="HI86" s="91" t="s">
        <v>482</v>
      </c>
      <c r="HJ86" s="91" t="s">
        <v>482</v>
      </c>
      <c r="HK86" s="91" t="s">
        <v>480</v>
      </c>
      <c r="HL86" s="91" t="s">
        <v>484</v>
      </c>
      <c r="HM86" s="91" t="s">
        <v>481</v>
      </c>
      <c r="HN86" s="91" t="s">
        <v>480</v>
      </c>
      <c r="HO86" s="91" t="s">
        <v>482</v>
      </c>
      <c r="HP86" s="91" t="s">
        <v>480</v>
      </c>
      <c r="HQ86" s="134"/>
      <c r="HR86" s="32"/>
      <c r="HS86" s="54"/>
      <c r="HT86" s="29"/>
      <c r="HU86" s="28"/>
      <c r="HV86" s="28"/>
      <c r="HW86" s="28"/>
      <c r="HX86" s="30"/>
      <c r="HY86" s="28"/>
    </row>
    <row r="87" spans="1:233" ht="15" customHeight="1" x14ac:dyDescent="0.3">
      <c r="A87" s="89" t="s">
        <v>477</v>
      </c>
      <c r="B87" s="30">
        <v>21003764</v>
      </c>
      <c r="C87" s="33"/>
      <c r="D87" s="29"/>
      <c r="E87" s="30"/>
      <c r="F87" s="31"/>
      <c r="G87" s="31"/>
      <c r="H87" s="34"/>
      <c r="I87" s="34"/>
      <c r="J87" s="29"/>
      <c r="K87" s="29"/>
      <c r="L87" s="29"/>
      <c r="M87" s="29"/>
      <c r="N87" s="29"/>
      <c r="O87" s="29"/>
      <c r="P87" s="36"/>
      <c r="Q87" s="91"/>
      <c r="R87" s="91"/>
      <c r="S87" s="91"/>
      <c r="T87" s="91"/>
      <c r="U87" s="91"/>
      <c r="V87" s="91"/>
      <c r="W87" s="135"/>
      <c r="X87" s="91"/>
      <c r="Y87" s="92"/>
      <c r="Z87" s="91"/>
      <c r="AA87" s="126"/>
      <c r="AB87" s="92"/>
      <c r="AC87" s="91"/>
      <c r="AD87" s="91"/>
      <c r="AE87" s="92"/>
      <c r="AF87" s="229"/>
      <c r="AG87" s="126"/>
      <c r="AH87" s="91"/>
      <c r="AI87" s="90"/>
      <c r="AJ87" s="90"/>
      <c r="AK87" s="90"/>
      <c r="AL87" s="90"/>
      <c r="AM87" s="90"/>
      <c r="AN87" s="90"/>
      <c r="AO87" s="90"/>
      <c r="AP87" s="90"/>
      <c r="AQ87" s="90"/>
      <c r="AR87" s="90"/>
      <c r="AS87" s="90"/>
      <c r="AT87" s="90"/>
      <c r="AU87" s="90"/>
      <c r="AV87" s="90"/>
      <c r="AW87" s="90"/>
      <c r="AX87" s="90"/>
      <c r="AY87" s="90"/>
      <c r="AZ87" s="91" t="s">
        <v>480</v>
      </c>
      <c r="BA87" s="91" t="s">
        <v>480</v>
      </c>
      <c r="BB87" s="91" t="s">
        <v>481</v>
      </c>
      <c r="BC87" s="91" t="s">
        <v>482</v>
      </c>
      <c r="BD87" s="91" t="s">
        <v>481</v>
      </c>
      <c r="BE87" s="91" t="s">
        <v>480</v>
      </c>
      <c r="BF87" s="91" t="s">
        <v>481</v>
      </c>
      <c r="BG87" s="91" t="s">
        <v>481</v>
      </c>
      <c r="BH87" s="91" t="s">
        <v>482</v>
      </c>
      <c r="BI87" s="91" t="s">
        <v>482</v>
      </c>
      <c r="BJ87" s="91" t="s">
        <v>480</v>
      </c>
      <c r="BK87" s="91" t="s">
        <v>482</v>
      </c>
      <c r="BL87" s="91" t="s">
        <v>482</v>
      </c>
      <c r="BM87" s="91" t="s">
        <v>482</v>
      </c>
      <c r="BN87" s="91" t="s">
        <v>482</v>
      </c>
      <c r="BO87" s="91" t="s">
        <v>482</v>
      </c>
      <c r="BP87" s="91" t="s">
        <v>480</v>
      </c>
      <c r="BQ87" s="91" t="s">
        <v>483</v>
      </c>
      <c r="BR87" s="91" t="s">
        <v>480</v>
      </c>
      <c r="BS87" s="91" t="s">
        <v>482</v>
      </c>
      <c r="BT87" s="91" t="s">
        <v>481</v>
      </c>
      <c r="BU87" s="91" t="s">
        <v>480</v>
      </c>
      <c r="BV87" s="91" t="s">
        <v>481</v>
      </c>
      <c r="BW87" s="91" t="s">
        <v>483</v>
      </c>
      <c r="BX87" s="91" t="s">
        <v>480</v>
      </c>
      <c r="BY87" s="91" t="s">
        <v>481</v>
      </c>
      <c r="BZ87" s="91" t="s">
        <v>483</v>
      </c>
      <c r="CA87" s="91" t="s">
        <v>482</v>
      </c>
      <c r="CB87" s="91" t="s">
        <v>482</v>
      </c>
      <c r="CC87" s="91" t="s">
        <v>481</v>
      </c>
      <c r="CD87" s="91" t="s">
        <v>482</v>
      </c>
      <c r="CE87" s="91" t="s">
        <v>482</v>
      </c>
      <c r="CF87" s="91" t="s">
        <v>480</v>
      </c>
      <c r="CG87" s="91" t="s">
        <v>482</v>
      </c>
      <c r="CH87" s="91" t="s">
        <v>481</v>
      </c>
      <c r="CI87" s="91" t="s">
        <v>481</v>
      </c>
      <c r="CJ87" s="91" t="s">
        <v>483</v>
      </c>
      <c r="CK87" s="91" t="s">
        <v>480</v>
      </c>
      <c r="CL87" s="91" t="s">
        <v>481</v>
      </c>
      <c r="CM87" s="91" t="s">
        <v>481</v>
      </c>
      <c r="CN87" s="91" t="s">
        <v>482</v>
      </c>
      <c r="CO87" s="91" t="s">
        <v>480</v>
      </c>
      <c r="CP87" s="91" t="s">
        <v>480</v>
      </c>
      <c r="CQ87" s="91" t="s">
        <v>480</v>
      </c>
      <c r="CR87" s="91" t="s">
        <v>481</v>
      </c>
      <c r="CS87" s="91" t="s">
        <v>482</v>
      </c>
      <c r="CT87" s="91" t="s">
        <v>480</v>
      </c>
      <c r="CU87" s="91" t="s">
        <v>481</v>
      </c>
      <c r="CV87" s="91" t="s">
        <v>480</v>
      </c>
      <c r="CW87" s="91" t="s">
        <v>482</v>
      </c>
      <c r="CX87" s="91" t="s">
        <v>481</v>
      </c>
      <c r="CY87" s="91" t="s">
        <v>482</v>
      </c>
      <c r="CZ87" s="91" t="s">
        <v>482</v>
      </c>
      <c r="DA87" s="91" t="s">
        <v>484</v>
      </c>
      <c r="DB87" s="91" t="s">
        <v>482</v>
      </c>
      <c r="DC87" s="91" t="s">
        <v>482</v>
      </c>
      <c r="DD87" s="91" t="s">
        <v>482</v>
      </c>
      <c r="DE87" s="91" t="s">
        <v>480</v>
      </c>
      <c r="DF87" s="91" t="s">
        <v>482</v>
      </c>
      <c r="DG87" s="91" t="s">
        <v>480</v>
      </c>
      <c r="DH87" s="91" t="s">
        <v>480</v>
      </c>
      <c r="DI87" s="91" t="s">
        <v>482</v>
      </c>
      <c r="DJ87" s="91" t="s">
        <v>482</v>
      </c>
      <c r="DK87" s="91" t="s">
        <v>480</v>
      </c>
      <c r="DL87" s="91" t="s">
        <v>480</v>
      </c>
      <c r="DM87" s="91" t="s">
        <v>480</v>
      </c>
      <c r="DN87" s="91" t="s">
        <v>482</v>
      </c>
      <c r="DO87" s="91" t="s">
        <v>482</v>
      </c>
      <c r="DP87" s="91" t="s">
        <v>482</v>
      </c>
      <c r="DQ87" s="91" t="s">
        <v>482</v>
      </c>
      <c r="DR87" s="91" t="s">
        <v>485</v>
      </c>
      <c r="DS87" s="91" t="s">
        <v>481</v>
      </c>
      <c r="DT87" s="91" t="s">
        <v>486</v>
      </c>
      <c r="DU87" s="91" t="s">
        <v>481</v>
      </c>
      <c r="DV87" s="91" t="s">
        <v>480</v>
      </c>
      <c r="DW87" s="91" t="s">
        <v>481</v>
      </c>
      <c r="DX87" s="91" t="s">
        <v>482</v>
      </c>
      <c r="DY87" s="91" t="s">
        <v>481</v>
      </c>
      <c r="DZ87" s="91" t="s">
        <v>482</v>
      </c>
      <c r="EA87" s="91" t="s">
        <v>482</v>
      </c>
      <c r="EB87" s="91" t="s">
        <v>481</v>
      </c>
      <c r="EC87" s="91" t="s">
        <v>481</v>
      </c>
      <c r="ED87" s="91" t="s">
        <v>482</v>
      </c>
      <c r="EE87" s="91" t="s">
        <v>482</v>
      </c>
      <c r="EF87" s="91" t="s">
        <v>480</v>
      </c>
      <c r="EG87" s="91" t="s">
        <v>482</v>
      </c>
      <c r="EH87" s="91" t="s">
        <v>481</v>
      </c>
      <c r="EI87" s="91" t="s">
        <v>483</v>
      </c>
      <c r="EJ87" s="91" t="s">
        <v>480</v>
      </c>
      <c r="EK87" s="91" t="s">
        <v>480</v>
      </c>
      <c r="EL87" s="91" t="s">
        <v>482</v>
      </c>
      <c r="EM87" s="91" t="s">
        <v>480</v>
      </c>
      <c r="EN87" s="91" t="s">
        <v>482</v>
      </c>
      <c r="EO87" s="91" t="s">
        <v>481</v>
      </c>
      <c r="EP87" s="91" t="s">
        <v>480</v>
      </c>
      <c r="EQ87" s="91" t="s">
        <v>482</v>
      </c>
      <c r="ER87" s="91" t="s">
        <v>487</v>
      </c>
      <c r="ES87" s="91" t="s">
        <v>480</v>
      </c>
      <c r="ET87" s="91" t="s">
        <v>480</v>
      </c>
      <c r="EU87" s="91" t="s">
        <v>484</v>
      </c>
      <c r="EV87" s="91" t="s">
        <v>481</v>
      </c>
      <c r="EW87" s="91" t="s">
        <v>480</v>
      </c>
      <c r="EX87" s="91" t="s">
        <v>480</v>
      </c>
      <c r="EY87" s="91" t="s">
        <v>484</v>
      </c>
      <c r="EZ87" s="91" t="s">
        <v>481</v>
      </c>
      <c r="FA87" s="91" t="s">
        <v>482</v>
      </c>
      <c r="FB87" s="91" t="s">
        <v>481</v>
      </c>
      <c r="FC87" s="91" t="s">
        <v>488</v>
      </c>
      <c r="FD87" s="91" t="s">
        <v>480</v>
      </c>
      <c r="FE87" s="91" t="s">
        <v>482</v>
      </c>
      <c r="FF87" s="91" t="s">
        <v>482</v>
      </c>
      <c r="FG87" s="91" t="s">
        <v>480</v>
      </c>
      <c r="FH87" s="91" t="s">
        <v>485</v>
      </c>
      <c r="FI87" s="91" t="s">
        <v>482</v>
      </c>
      <c r="FJ87" s="91" t="s">
        <v>482</v>
      </c>
      <c r="FK87" s="91" t="s">
        <v>482</v>
      </c>
      <c r="FL87" s="91" t="s">
        <v>482</v>
      </c>
      <c r="FM87" s="91" t="s">
        <v>480</v>
      </c>
      <c r="FN87" s="91" t="s">
        <v>481</v>
      </c>
      <c r="FO87" s="91" t="s">
        <v>488</v>
      </c>
      <c r="FP87" s="91" t="s">
        <v>480</v>
      </c>
      <c r="FQ87" s="91" t="s">
        <v>481</v>
      </c>
      <c r="FR87" s="91" t="s">
        <v>481</v>
      </c>
      <c r="FS87" s="91" t="s">
        <v>482</v>
      </c>
      <c r="FT87" s="91" t="s">
        <v>482</v>
      </c>
      <c r="FU87" s="91" t="s">
        <v>480</v>
      </c>
      <c r="FV87" s="91" t="s">
        <v>481</v>
      </c>
      <c r="FW87" s="91" t="s">
        <v>483</v>
      </c>
      <c r="FX87" s="91" t="s">
        <v>482</v>
      </c>
      <c r="FY87" s="91" t="s">
        <v>482</v>
      </c>
      <c r="FZ87" s="91" t="s">
        <v>482</v>
      </c>
      <c r="GA87" s="91" t="s">
        <v>482</v>
      </c>
      <c r="GB87" s="91" t="s">
        <v>482</v>
      </c>
      <c r="GC87" s="91" t="s">
        <v>482</v>
      </c>
      <c r="GD87" s="91" t="s">
        <v>482</v>
      </c>
      <c r="GE87" s="91" t="s">
        <v>480</v>
      </c>
      <c r="GF87" s="91" t="s">
        <v>480</v>
      </c>
      <c r="GG87" s="91" t="s">
        <v>481</v>
      </c>
      <c r="GH87" s="91" t="s">
        <v>482</v>
      </c>
      <c r="GI87" s="91" t="s">
        <v>482</v>
      </c>
      <c r="GJ87" s="91" t="s">
        <v>485</v>
      </c>
      <c r="GK87" s="91" t="s">
        <v>481</v>
      </c>
      <c r="GL87" s="91" t="s">
        <v>482</v>
      </c>
      <c r="GM87" s="91" t="s">
        <v>482</v>
      </c>
      <c r="GN87" s="91" t="s">
        <v>480</v>
      </c>
      <c r="GO87" s="91" t="s">
        <v>482</v>
      </c>
      <c r="GP87" s="91" t="s">
        <v>482</v>
      </c>
      <c r="GQ87" s="91" t="s">
        <v>482</v>
      </c>
      <c r="GR87" s="91" t="s">
        <v>482</v>
      </c>
      <c r="GS87" s="91" t="s">
        <v>482</v>
      </c>
      <c r="GT87" s="91" t="s">
        <v>480</v>
      </c>
      <c r="GU87" s="91" t="s">
        <v>482</v>
      </c>
      <c r="GV87" s="91" t="s">
        <v>481</v>
      </c>
      <c r="GW87" s="91" t="s">
        <v>482</v>
      </c>
      <c r="GX87" s="91" t="s">
        <v>482</v>
      </c>
      <c r="GY87" s="91" t="s">
        <v>480</v>
      </c>
      <c r="GZ87" s="91" t="s">
        <v>483</v>
      </c>
      <c r="HA87" s="91" t="s">
        <v>480</v>
      </c>
      <c r="HB87" s="91" t="s">
        <v>482</v>
      </c>
      <c r="HC87" s="91" t="s">
        <v>480</v>
      </c>
      <c r="HD87" s="91" t="s">
        <v>480</v>
      </c>
      <c r="HE87" s="91" t="s">
        <v>481</v>
      </c>
      <c r="HF87" s="91" t="s">
        <v>482</v>
      </c>
      <c r="HG87" s="91" t="s">
        <v>480</v>
      </c>
      <c r="HH87" s="91" t="s">
        <v>481</v>
      </c>
      <c r="HI87" s="91" t="s">
        <v>482</v>
      </c>
      <c r="HJ87" s="91" t="s">
        <v>482</v>
      </c>
      <c r="HK87" s="91" t="s">
        <v>480</v>
      </c>
      <c r="HL87" s="91" t="s">
        <v>484</v>
      </c>
      <c r="HM87" s="91" t="s">
        <v>481</v>
      </c>
      <c r="HN87" s="91" t="s">
        <v>480</v>
      </c>
      <c r="HO87" s="91" t="s">
        <v>482</v>
      </c>
      <c r="HP87" s="91" t="s">
        <v>480</v>
      </c>
      <c r="HQ87" s="91" t="s">
        <v>479</v>
      </c>
      <c r="HR87" s="32">
        <v>99.701999999999998</v>
      </c>
      <c r="HS87" s="37">
        <v>0.29799999999999999</v>
      </c>
      <c r="HT87" s="29"/>
      <c r="HU87" s="30">
        <v>0</v>
      </c>
      <c r="HV87" s="28"/>
      <c r="HW87" s="28"/>
      <c r="HX87" s="33"/>
      <c r="HY87" s="33"/>
    </row>
    <row r="88" spans="1:233" ht="15" customHeight="1" x14ac:dyDescent="0.3">
      <c r="A88" s="89" t="s">
        <v>477</v>
      </c>
      <c r="B88" s="30">
        <v>21003633</v>
      </c>
      <c r="C88" s="30"/>
      <c r="D88" s="29"/>
      <c r="E88" s="30"/>
      <c r="F88" s="33"/>
      <c r="G88" s="31"/>
      <c r="H88" s="38"/>
      <c r="I88" s="34"/>
      <c r="J88" s="29"/>
      <c r="K88" s="29"/>
      <c r="L88" s="29"/>
      <c r="M88" s="29"/>
      <c r="N88" s="34"/>
      <c r="O88" s="29"/>
      <c r="P88" s="36"/>
      <c r="Q88" s="91"/>
      <c r="R88" s="91"/>
      <c r="S88" s="91"/>
      <c r="T88" s="91"/>
      <c r="U88" s="91"/>
      <c r="V88" s="91"/>
      <c r="W88" s="135"/>
      <c r="X88" s="91"/>
      <c r="Y88" s="92"/>
      <c r="Z88" s="91"/>
      <c r="AA88" s="126"/>
      <c r="AB88" s="92"/>
      <c r="AC88" s="91"/>
      <c r="AD88" s="91"/>
      <c r="AE88" s="92"/>
      <c r="AF88" s="229"/>
      <c r="AG88" s="126"/>
      <c r="AH88" s="91"/>
      <c r="AI88" s="90"/>
      <c r="AJ88" s="90"/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  <c r="AV88" s="90"/>
      <c r="AW88" s="90"/>
      <c r="AX88" s="90"/>
      <c r="AY88" s="90"/>
      <c r="AZ88" s="91" t="s">
        <v>480</v>
      </c>
      <c r="BA88" s="91" t="s">
        <v>480</v>
      </c>
      <c r="BB88" s="91" t="s">
        <v>481</v>
      </c>
      <c r="BC88" s="91" t="s">
        <v>482</v>
      </c>
      <c r="BD88" s="91" t="s">
        <v>481</v>
      </c>
      <c r="BE88" s="91" t="s">
        <v>480</v>
      </c>
      <c r="BF88" s="91" t="s">
        <v>481</v>
      </c>
      <c r="BG88" s="91" t="s">
        <v>481</v>
      </c>
      <c r="BH88" s="91" t="s">
        <v>482</v>
      </c>
      <c r="BI88" s="91" t="s">
        <v>482</v>
      </c>
      <c r="BJ88" s="91" t="s">
        <v>480</v>
      </c>
      <c r="BK88" s="91" t="s">
        <v>482</v>
      </c>
      <c r="BL88" s="91" t="s">
        <v>482</v>
      </c>
      <c r="BM88" s="91" t="s">
        <v>482</v>
      </c>
      <c r="BN88" s="91" t="s">
        <v>482</v>
      </c>
      <c r="BO88" s="91" t="s">
        <v>482</v>
      </c>
      <c r="BP88" s="91" t="s">
        <v>480</v>
      </c>
      <c r="BQ88" s="91" t="s">
        <v>483</v>
      </c>
      <c r="BR88" s="91" t="s">
        <v>480</v>
      </c>
      <c r="BS88" s="91" t="s">
        <v>482</v>
      </c>
      <c r="BT88" s="91" t="s">
        <v>481</v>
      </c>
      <c r="BU88" s="91" t="s">
        <v>480</v>
      </c>
      <c r="BV88" s="91" t="s">
        <v>481</v>
      </c>
      <c r="BW88" s="91" t="s">
        <v>483</v>
      </c>
      <c r="BX88" s="91" t="s">
        <v>480</v>
      </c>
      <c r="BY88" s="91" t="s">
        <v>481</v>
      </c>
      <c r="BZ88" s="91" t="s">
        <v>483</v>
      </c>
      <c r="CA88" s="91" t="s">
        <v>482</v>
      </c>
      <c r="CB88" s="91" t="s">
        <v>482</v>
      </c>
      <c r="CC88" s="91" t="s">
        <v>481</v>
      </c>
      <c r="CD88" s="91" t="s">
        <v>482</v>
      </c>
      <c r="CE88" s="91" t="s">
        <v>482</v>
      </c>
      <c r="CF88" s="91" t="s">
        <v>480</v>
      </c>
      <c r="CG88" s="91" t="s">
        <v>482</v>
      </c>
      <c r="CH88" s="91" t="s">
        <v>481</v>
      </c>
      <c r="CI88" s="91" t="s">
        <v>481</v>
      </c>
      <c r="CJ88" s="91" t="s">
        <v>483</v>
      </c>
      <c r="CK88" s="91" t="s">
        <v>480</v>
      </c>
      <c r="CL88" s="91" t="s">
        <v>481</v>
      </c>
      <c r="CM88" s="91" t="s">
        <v>481</v>
      </c>
      <c r="CN88" s="91" t="s">
        <v>482</v>
      </c>
      <c r="CO88" s="91" t="s">
        <v>480</v>
      </c>
      <c r="CP88" s="91" t="s">
        <v>480</v>
      </c>
      <c r="CQ88" s="91" t="s">
        <v>480</v>
      </c>
      <c r="CR88" s="91" t="s">
        <v>481</v>
      </c>
      <c r="CS88" s="91" t="s">
        <v>482</v>
      </c>
      <c r="CT88" s="91" t="s">
        <v>480</v>
      </c>
      <c r="CU88" s="91" t="s">
        <v>481</v>
      </c>
      <c r="CV88" s="91" t="s">
        <v>480</v>
      </c>
      <c r="CW88" s="91" t="s">
        <v>482</v>
      </c>
      <c r="CX88" s="91" t="s">
        <v>481</v>
      </c>
      <c r="CY88" s="91" t="s">
        <v>482</v>
      </c>
      <c r="CZ88" s="91" t="s">
        <v>482</v>
      </c>
      <c r="DA88" s="91" t="s">
        <v>484</v>
      </c>
      <c r="DB88" s="91" t="s">
        <v>482</v>
      </c>
      <c r="DC88" s="91" t="s">
        <v>482</v>
      </c>
      <c r="DD88" s="91" t="s">
        <v>482</v>
      </c>
      <c r="DE88" s="91" t="s">
        <v>480</v>
      </c>
      <c r="DF88" s="91" t="s">
        <v>482</v>
      </c>
      <c r="DG88" s="91" t="s">
        <v>480</v>
      </c>
      <c r="DH88" s="91" t="s">
        <v>480</v>
      </c>
      <c r="DI88" s="91" t="s">
        <v>482</v>
      </c>
      <c r="DJ88" s="91" t="s">
        <v>482</v>
      </c>
      <c r="DK88" s="91" t="s">
        <v>480</v>
      </c>
      <c r="DL88" s="91" t="s">
        <v>480</v>
      </c>
      <c r="DM88" s="91" t="s">
        <v>480</v>
      </c>
      <c r="DN88" s="91" t="s">
        <v>482</v>
      </c>
      <c r="DO88" s="91" t="s">
        <v>482</v>
      </c>
      <c r="DP88" s="91" t="s">
        <v>482</v>
      </c>
      <c r="DQ88" s="91" t="s">
        <v>482</v>
      </c>
      <c r="DR88" s="91" t="s">
        <v>485</v>
      </c>
      <c r="DS88" s="91" t="s">
        <v>481</v>
      </c>
      <c r="DT88" s="91" t="s">
        <v>486</v>
      </c>
      <c r="DU88" s="91" t="s">
        <v>481</v>
      </c>
      <c r="DV88" s="91" t="s">
        <v>480</v>
      </c>
      <c r="DW88" s="91" t="s">
        <v>481</v>
      </c>
      <c r="DX88" s="91" t="s">
        <v>482</v>
      </c>
      <c r="DY88" s="91" t="s">
        <v>481</v>
      </c>
      <c r="DZ88" s="91" t="s">
        <v>482</v>
      </c>
      <c r="EA88" s="91" t="s">
        <v>482</v>
      </c>
      <c r="EB88" s="91" t="s">
        <v>481</v>
      </c>
      <c r="EC88" s="91" t="s">
        <v>481</v>
      </c>
      <c r="ED88" s="91" t="s">
        <v>482</v>
      </c>
      <c r="EE88" s="91" t="s">
        <v>482</v>
      </c>
      <c r="EF88" s="91" t="s">
        <v>480</v>
      </c>
      <c r="EG88" s="91" t="s">
        <v>482</v>
      </c>
      <c r="EH88" s="91" t="s">
        <v>481</v>
      </c>
      <c r="EI88" s="91" t="s">
        <v>483</v>
      </c>
      <c r="EJ88" s="91" t="s">
        <v>480</v>
      </c>
      <c r="EK88" s="91" t="s">
        <v>480</v>
      </c>
      <c r="EL88" s="91" t="s">
        <v>482</v>
      </c>
      <c r="EM88" s="91" t="s">
        <v>480</v>
      </c>
      <c r="EN88" s="91" t="s">
        <v>482</v>
      </c>
      <c r="EO88" s="91" t="s">
        <v>481</v>
      </c>
      <c r="EP88" s="91" t="s">
        <v>480</v>
      </c>
      <c r="EQ88" s="91" t="s">
        <v>482</v>
      </c>
      <c r="ER88" s="91" t="s">
        <v>487</v>
      </c>
      <c r="ES88" s="91" t="s">
        <v>480</v>
      </c>
      <c r="ET88" s="91" t="s">
        <v>480</v>
      </c>
      <c r="EU88" s="91" t="s">
        <v>484</v>
      </c>
      <c r="EV88" s="91" t="s">
        <v>481</v>
      </c>
      <c r="EW88" s="91" t="s">
        <v>480</v>
      </c>
      <c r="EX88" s="91" t="s">
        <v>480</v>
      </c>
      <c r="EY88" s="91" t="s">
        <v>484</v>
      </c>
      <c r="EZ88" s="91" t="s">
        <v>481</v>
      </c>
      <c r="FA88" s="91" t="s">
        <v>482</v>
      </c>
      <c r="FB88" s="91" t="s">
        <v>481</v>
      </c>
      <c r="FC88" s="91" t="s">
        <v>488</v>
      </c>
      <c r="FD88" s="91" t="s">
        <v>480</v>
      </c>
      <c r="FE88" s="91" t="s">
        <v>482</v>
      </c>
      <c r="FF88" s="91" t="s">
        <v>482</v>
      </c>
      <c r="FG88" s="91" t="s">
        <v>480</v>
      </c>
      <c r="FH88" s="91" t="s">
        <v>485</v>
      </c>
      <c r="FI88" s="91" t="s">
        <v>482</v>
      </c>
      <c r="FJ88" s="91" t="s">
        <v>482</v>
      </c>
      <c r="FK88" s="91" t="s">
        <v>482</v>
      </c>
      <c r="FL88" s="91" t="s">
        <v>482</v>
      </c>
      <c r="FM88" s="91" t="s">
        <v>480</v>
      </c>
      <c r="FN88" s="91" t="s">
        <v>481</v>
      </c>
      <c r="FO88" s="91" t="s">
        <v>488</v>
      </c>
      <c r="FP88" s="91" t="s">
        <v>480</v>
      </c>
      <c r="FQ88" s="91" t="s">
        <v>481</v>
      </c>
      <c r="FR88" s="91" t="s">
        <v>481</v>
      </c>
      <c r="FS88" s="91" t="s">
        <v>482</v>
      </c>
      <c r="FT88" s="91" t="s">
        <v>482</v>
      </c>
      <c r="FU88" s="91" t="s">
        <v>480</v>
      </c>
      <c r="FV88" s="91" t="s">
        <v>481</v>
      </c>
      <c r="FW88" s="91" t="s">
        <v>483</v>
      </c>
      <c r="FX88" s="91" t="s">
        <v>482</v>
      </c>
      <c r="FY88" s="91" t="s">
        <v>482</v>
      </c>
      <c r="FZ88" s="91" t="s">
        <v>482</v>
      </c>
      <c r="GA88" s="91" t="s">
        <v>482</v>
      </c>
      <c r="GB88" s="91">
        <v>2.1909999999999998E-3</v>
      </c>
      <c r="GC88" s="91" t="s">
        <v>482</v>
      </c>
      <c r="GD88" s="91" t="s">
        <v>482</v>
      </c>
      <c r="GE88" s="91" t="s">
        <v>480</v>
      </c>
      <c r="GF88" s="91" t="s">
        <v>480</v>
      </c>
      <c r="GG88" s="91" t="s">
        <v>481</v>
      </c>
      <c r="GH88" s="91" t="s">
        <v>482</v>
      </c>
      <c r="GI88" s="91" t="s">
        <v>482</v>
      </c>
      <c r="GJ88" s="91" t="s">
        <v>485</v>
      </c>
      <c r="GK88" s="91" t="s">
        <v>481</v>
      </c>
      <c r="GL88" s="91" t="s">
        <v>482</v>
      </c>
      <c r="GM88" s="91" t="s">
        <v>482</v>
      </c>
      <c r="GN88" s="91" t="s">
        <v>480</v>
      </c>
      <c r="GO88" s="91" t="s">
        <v>482</v>
      </c>
      <c r="GP88" s="91" t="s">
        <v>482</v>
      </c>
      <c r="GQ88" s="91" t="s">
        <v>482</v>
      </c>
      <c r="GR88" s="91" t="s">
        <v>482</v>
      </c>
      <c r="GS88" s="91">
        <v>4.5640000000000003E-3</v>
      </c>
      <c r="GT88" s="91">
        <v>1.1140000000000001E-2</v>
      </c>
      <c r="GU88" s="91" t="s">
        <v>482</v>
      </c>
      <c r="GV88" s="91" t="s">
        <v>481</v>
      </c>
      <c r="GW88" s="91" t="s">
        <v>482</v>
      </c>
      <c r="GX88" s="91" t="s">
        <v>482</v>
      </c>
      <c r="GY88" s="91" t="s">
        <v>480</v>
      </c>
      <c r="GZ88" s="91" t="s">
        <v>483</v>
      </c>
      <c r="HA88" s="91" t="s">
        <v>480</v>
      </c>
      <c r="HB88" s="91" t="s">
        <v>482</v>
      </c>
      <c r="HC88" s="91" t="s">
        <v>480</v>
      </c>
      <c r="HD88" s="91" t="s">
        <v>480</v>
      </c>
      <c r="HE88" s="91" t="s">
        <v>481</v>
      </c>
      <c r="HF88" s="91" t="s">
        <v>482</v>
      </c>
      <c r="HG88" s="91" t="s">
        <v>480</v>
      </c>
      <c r="HH88" s="91" t="s">
        <v>481</v>
      </c>
      <c r="HI88" s="91" t="s">
        <v>482</v>
      </c>
      <c r="HJ88" s="91" t="s">
        <v>482</v>
      </c>
      <c r="HK88" s="91" t="s">
        <v>480</v>
      </c>
      <c r="HL88" s="91" t="s">
        <v>484</v>
      </c>
      <c r="HM88" s="91" t="s">
        <v>481</v>
      </c>
      <c r="HN88" s="91" t="s">
        <v>480</v>
      </c>
      <c r="HO88" s="91" t="s">
        <v>482</v>
      </c>
      <c r="HP88" s="91" t="s">
        <v>480</v>
      </c>
      <c r="HQ88" s="91" t="s">
        <v>479</v>
      </c>
      <c r="HR88" s="32">
        <v>99.206999999999994</v>
      </c>
      <c r="HS88" s="37">
        <v>0.79300000000000004</v>
      </c>
      <c r="HT88" s="29"/>
      <c r="HU88" s="30">
        <v>0</v>
      </c>
      <c r="HV88" s="28"/>
      <c r="HW88" s="28"/>
      <c r="HX88" s="30"/>
      <c r="HY88" s="30"/>
    </row>
    <row r="89" spans="1:233" ht="15" customHeight="1" x14ac:dyDescent="0.3">
      <c r="A89" s="89" t="s">
        <v>477</v>
      </c>
      <c r="B89" s="30">
        <v>21003676</v>
      </c>
      <c r="C89" s="33"/>
      <c r="D89" s="29"/>
      <c r="E89" s="33"/>
      <c r="F89" s="28"/>
      <c r="G89" s="28"/>
      <c r="H89" s="37"/>
      <c r="I89" s="34"/>
      <c r="J89" s="29"/>
      <c r="K89" s="29"/>
      <c r="L89" s="37"/>
      <c r="M89" s="37"/>
      <c r="N89" s="34"/>
      <c r="O89" s="29"/>
      <c r="P89" s="36"/>
      <c r="Q89" s="91"/>
      <c r="R89" s="91"/>
      <c r="S89" s="91"/>
      <c r="T89" s="91"/>
      <c r="U89" s="91"/>
      <c r="V89" s="91"/>
      <c r="W89" s="135"/>
      <c r="X89" s="91"/>
      <c r="Y89" s="92"/>
      <c r="Z89" s="91"/>
      <c r="AA89" s="126"/>
      <c r="AB89" s="92"/>
      <c r="AC89" s="91"/>
      <c r="AD89" s="91"/>
      <c r="AE89" s="92"/>
      <c r="AF89" s="229"/>
      <c r="AG89" s="126"/>
      <c r="AH89" s="91"/>
      <c r="AI89" s="90"/>
      <c r="AJ89" s="90"/>
      <c r="AK89" s="90"/>
      <c r="AL89" s="90"/>
      <c r="AM89" s="90"/>
      <c r="AN89" s="90"/>
      <c r="AO89" s="90"/>
      <c r="AP89" s="90"/>
      <c r="AQ89" s="90"/>
      <c r="AR89" s="90"/>
      <c r="AS89" s="90"/>
      <c r="AT89" s="90"/>
      <c r="AU89" s="90"/>
      <c r="AV89" s="90"/>
      <c r="AW89" s="90"/>
      <c r="AX89" s="90"/>
      <c r="AY89" s="90"/>
      <c r="AZ89" s="91" t="s">
        <v>480</v>
      </c>
      <c r="BA89" s="91" t="s">
        <v>480</v>
      </c>
      <c r="BB89" s="91" t="s">
        <v>481</v>
      </c>
      <c r="BC89" s="91" t="s">
        <v>482</v>
      </c>
      <c r="BD89" s="91" t="s">
        <v>481</v>
      </c>
      <c r="BE89" s="91" t="s">
        <v>480</v>
      </c>
      <c r="BF89" s="91" t="s">
        <v>481</v>
      </c>
      <c r="BG89" s="91" t="s">
        <v>481</v>
      </c>
      <c r="BH89" s="91" t="s">
        <v>482</v>
      </c>
      <c r="BI89" s="91" t="s">
        <v>482</v>
      </c>
      <c r="BJ89" s="91" t="s">
        <v>480</v>
      </c>
      <c r="BK89" s="91" t="s">
        <v>482</v>
      </c>
      <c r="BL89" s="91" t="s">
        <v>482</v>
      </c>
      <c r="BM89" s="91" t="s">
        <v>482</v>
      </c>
      <c r="BN89" s="91" t="s">
        <v>482</v>
      </c>
      <c r="BO89" s="91" t="s">
        <v>482</v>
      </c>
      <c r="BP89" s="91" t="s">
        <v>480</v>
      </c>
      <c r="BQ89" s="91" t="s">
        <v>483</v>
      </c>
      <c r="BR89" s="91" t="s">
        <v>480</v>
      </c>
      <c r="BS89" s="91" t="s">
        <v>482</v>
      </c>
      <c r="BT89" s="91" t="s">
        <v>481</v>
      </c>
      <c r="BU89" s="91" t="s">
        <v>480</v>
      </c>
      <c r="BV89" s="91" t="s">
        <v>481</v>
      </c>
      <c r="BW89" s="91" t="s">
        <v>483</v>
      </c>
      <c r="BX89" s="91" t="s">
        <v>480</v>
      </c>
      <c r="BY89" s="91" t="s">
        <v>481</v>
      </c>
      <c r="BZ89" s="91" t="s">
        <v>483</v>
      </c>
      <c r="CA89" s="91" t="s">
        <v>482</v>
      </c>
      <c r="CB89" s="91" t="s">
        <v>482</v>
      </c>
      <c r="CC89" s="91" t="s">
        <v>481</v>
      </c>
      <c r="CD89" s="91" t="s">
        <v>482</v>
      </c>
      <c r="CE89" s="91" t="s">
        <v>482</v>
      </c>
      <c r="CF89" s="91" t="s">
        <v>480</v>
      </c>
      <c r="CG89" s="91" t="s">
        <v>482</v>
      </c>
      <c r="CH89" s="91" t="s">
        <v>481</v>
      </c>
      <c r="CI89" s="91" t="s">
        <v>481</v>
      </c>
      <c r="CJ89" s="91" t="s">
        <v>483</v>
      </c>
      <c r="CK89" s="91" t="s">
        <v>480</v>
      </c>
      <c r="CL89" s="91" t="s">
        <v>481</v>
      </c>
      <c r="CM89" s="91" t="s">
        <v>481</v>
      </c>
      <c r="CN89" s="91" t="s">
        <v>482</v>
      </c>
      <c r="CO89" s="91" t="s">
        <v>480</v>
      </c>
      <c r="CP89" s="91" t="s">
        <v>480</v>
      </c>
      <c r="CQ89" s="91" t="s">
        <v>480</v>
      </c>
      <c r="CR89" s="91" t="s">
        <v>481</v>
      </c>
      <c r="CS89" s="91" t="s">
        <v>482</v>
      </c>
      <c r="CT89" s="91" t="s">
        <v>480</v>
      </c>
      <c r="CU89" s="91" t="s">
        <v>481</v>
      </c>
      <c r="CV89" s="91" t="s">
        <v>480</v>
      </c>
      <c r="CW89" s="91" t="s">
        <v>482</v>
      </c>
      <c r="CX89" s="91" t="s">
        <v>481</v>
      </c>
      <c r="CY89" s="91" t="s">
        <v>482</v>
      </c>
      <c r="CZ89" s="91" t="s">
        <v>482</v>
      </c>
      <c r="DA89" s="91" t="s">
        <v>484</v>
      </c>
      <c r="DB89" s="91" t="s">
        <v>482</v>
      </c>
      <c r="DC89" s="91" t="s">
        <v>482</v>
      </c>
      <c r="DD89" s="91" t="s">
        <v>482</v>
      </c>
      <c r="DE89" s="91" t="s">
        <v>480</v>
      </c>
      <c r="DF89" s="91" t="s">
        <v>482</v>
      </c>
      <c r="DG89" s="91" t="s">
        <v>480</v>
      </c>
      <c r="DH89" s="91" t="s">
        <v>480</v>
      </c>
      <c r="DI89" s="91" t="s">
        <v>482</v>
      </c>
      <c r="DJ89" s="91" t="s">
        <v>482</v>
      </c>
      <c r="DK89" s="91" t="s">
        <v>480</v>
      </c>
      <c r="DL89" s="91" t="s">
        <v>480</v>
      </c>
      <c r="DM89" s="91" t="s">
        <v>480</v>
      </c>
      <c r="DN89" s="91" t="s">
        <v>482</v>
      </c>
      <c r="DO89" s="91" t="s">
        <v>482</v>
      </c>
      <c r="DP89" s="91" t="s">
        <v>482</v>
      </c>
      <c r="DQ89" s="91" t="s">
        <v>482</v>
      </c>
      <c r="DR89" s="91" t="s">
        <v>485</v>
      </c>
      <c r="DS89" s="91" t="s">
        <v>481</v>
      </c>
      <c r="DT89" s="91" t="s">
        <v>487</v>
      </c>
      <c r="DU89" s="91" t="s">
        <v>481</v>
      </c>
      <c r="DV89" s="91" t="s">
        <v>480</v>
      </c>
      <c r="DW89" s="91" t="s">
        <v>481</v>
      </c>
      <c r="DX89" s="91" t="s">
        <v>482</v>
      </c>
      <c r="DY89" s="91" t="s">
        <v>481</v>
      </c>
      <c r="DZ89" s="91" t="s">
        <v>482</v>
      </c>
      <c r="EA89" s="91" t="s">
        <v>482</v>
      </c>
      <c r="EB89" s="91" t="s">
        <v>481</v>
      </c>
      <c r="EC89" s="91" t="s">
        <v>481</v>
      </c>
      <c r="ED89" s="91" t="s">
        <v>482</v>
      </c>
      <c r="EE89" s="91" t="s">
        <v>482</v>
      </c>
      <c r="EF89" s="91" t="s">
        <v>480</v>
      </c>
      <c r="EG89" s="91" t="s">
        <v>482</v>
      </c>
      <c r="EH89" s="91" t="s">
        <v>481</v>
      </c>
      <c r="EI89" s="91" t="s">
        <v>483</v>
      </c>
      <c r="EJ89" s="91" t="s">
        <v>480</v>
      </c>
      <c r="EK89" s="91" t="s">
        <v>480</v>
      </c>
      <c r="EL89" s="91" t="s">
        <v>482</v>
      </c>
      <c r="EM89" s="91" t="s">
        <v>480</v>
      </c>
      <c r="EN89" s="91" t="s">
        <v>482</v>
      </c>
      <c r="EO89" s="91" t="s">
        <v>481</v>
      </c>
      <c r="EP89" s="91" t="s">
        <v>480</v>
      </c>
      <c r="EQ89" s="91" t="s">
        <v>482</v>
      </c>
      <c r="ER89" s="91" t="s">
        <v>487</v>
      </c>
      <c r="ES89" s="91" t="s">
        <v>480</v>
      </c>
      <c r="ET89" s="91" t="s">
        <v>480</v>
      </c>
      <c r="EU89" s="91" t="s">
        <v>484</v>
      </c>
      <c r="EV89" s="91" t="s">
        <v>481</v>
      </c>
      <c r="EW89" s="91" t="s">
        <v>480</v>
      </c>
      <c r="EX89" s="91" t="s">
        <v>480</v>
      </c>
      <c r="EY89" s="91" t="s">
        <v>484</v>
      </c>
      <c r="EZ89" s="91" t="s">
        <v>481</v>
      </c>
      <c r="FA89" s="91" t="s">
        <v>482</v>
      </c>
      <c r="FB89" s="91" t="s">
        <v>481</v>
      </c>
      <c r="FC89" s="91" t="s">
        <v>488</v>
      </c>
      <c r="FD89" s="91" t="s">
        <v>480</v>
      </c>
      <c r="FE89" s="91" t="s">
        <v>482</v>
      </c>
      <c r="FF89" s="91" t="s">
        <v>482</v>
      </c>
      <c r="FG89" s="91" t="s">
        <v>480</v>
      </c>
      <c r="FH89" s="91" t="s">
        <v>485</v>
      </c>
      <c r="FI89" s="91" t="s">
        <v>482</v>
      </c>
      <c r="FJ89" s="91" t="s">
        <v>482</v>
      </c>
      <c r="FK89" s="91" t="s">
        <v>482</v>
      </c>
      <c r="FL89" s="91" t="s">
        <v>482</v>
      </c>
      <c r="FM89" s="91" t="s">
        <v>480</v>
      </c>
      <c r="FN89" s="91" t="s">
        <v>481</v>
      </c>
      <c r="FO89" s="91" t="s">
        <v>488</v>
      </c>
      <c r="FP89" s="91" t="s">
        <v>480</v>
      </c>
      <c r="FQ89" s="91" t="s">
        <v>481</v>
      </c>
      <c r="FR89" s="91" t="s">
        <v>481</v>
      </c>
      <c r="FS89" s="91" t="s">
        <v>482</v>
      </c>
      <c r="FT89" s="91" t="s">
        <v>482</v>
      </c>
      <c r="FU89" s="91" t="s">
        <v>480</v>
      </c>
      <c r="FV89" s="91" t="s">
        <v>481</v>
      </c>
      <c r="FW89" s="91" t="s">
        <v>483</v>
      </c>
      <c r="FX89" s="91" t="s">
        <v>482</v>
      </c>
      <c r="FY89" s="91" t="s">
        <v>482</v>
      </c>
      <c r="FZ89" s="91" t="s">
        <v>482</v>
      </c>
      <c r="GA89" s="91" t="s">
        <v>482</v>
      </c>
      <c r="GB89" s="91" t="s">
        <v>482</v>
      </c>
      <c r="GC89" s="91" t="s">
        <v>482</v>
      </c>
      <c r="GD89" s="91" t="s">
        <v>482</v>
      </c>
      <c r="GE89" s="91" t="s">
        <v>480</v>
      </c>
      <c r="GF89" s="91" t="s">
        <v>480</v>
      </c>
      <c r="GG89" s="91" t="s">
        <v>481</v>
      </c>
      <c r="GH89" s="91" t="s">
        <v>482</v>
      </c>
      <c r="GI89" s="91" t="s">
        <v>482</v>
      </c>
      <c r="GJ89" s="91" t="s">
        <v>485</v>
      </c>
      <c r="GK89" s="91" t="s">
        <v>481</v>
      </c>
      <c r="GL89" s="91" t="s">
        <v>482</v>
      </c>
      <c r="GM89" s="91" t="s">
        <v>482</v>
      </c>
      <c r="GN89" s="91" t="s">
        <v>480</v>
      </c>
      <c r="GO89" s="91" t="s">
        <v>482</v>
      </c>
      <c r="GP89" s="91" t="s">
        <v>482</v>
      </c>
      <c r="GQ89" s="91" t="s">
        <v>482</v>
      </c>
      <c r="GR89" s="91" t="s">
        <v>482</v>
      </c>
      <c r="GS89" s="91" t="s">
        <v>482</v>
      </c>
      <c r="GT89" s="91" t="s">
        <v>480</v>
      </c>
      <c r="GU89" s="91" t="s">
        <v>482</v>
      </c>
      <c r="GV89" s="91" t="s">
        <v>481</v>
      </c>
      <c r="GW89" s="91" t="s">
        <v>482</v>
      </c>
      <c r="GX89" s="91" t="s">
        <v>482</v>
      </c>
      <c r="GY89" s="91" t="s">
        <v>480</v>
      </c>
      <c r="GZ89" s="91" t="s">
        <v>483</v>
      </c>
      <c r="HA89" s="91" t="s">
        <v>480</v>
      </c>
      <c r="HB89" s="91" t="s">
        <v>482</v>
      </c>
      <c r="HC89" s="91" t="s">
        <v>480</v>
      </c>
      <c r="HD89" s="91" t="s">
        <v>480</v>
      </c>
      <c r="HE89" s="91" t="s">
        <v>481</v>
      </c>
      <c r="HF89" s="91" t="s">
        <v>482</v>
      </c>
      <c r="HG89" s="91" t="s">
        <v>480</v>
      </c>
      <c r="HH89" s="91" t="s">
        <v>481</v>
      </c>
      <c r="HI89" s="91" t="s">
        <v>482</v>
      </c>
      <c r="HJ89" s="91" t="s">
        <v>482</v>
      </c>
      <c r="HK89" s="91" t="s">
        <v>480</v>
      </c>
      <c r="HL89" s="91" t="s">
        <v>484</v>
      </c>
      <c r="HM89" s="91" t="s">
        <v>481</v>
      </c>
      <c r="HN89" s="91" t="s">
        <v>480</v>
      </c>
      <c r="HO89" s="91" t="s">
        <v>482</v>
      </c>
      <c r="HP89" s="91" t="s">
        <v>480</v>
      </c>
      <c r="HQ89" s="134"/>
      <c r="HR89" s="32"/>
      <c r="HS89" s="165"/>
      <c r="HT89" s="29"/>
      <c r="HU89" s="28"/>
      <c r="HV89" s="28"/>
      <c r="HW89" s="28"/>
      <c r="HX89" s="31"/>
      <c r="HY89" s="33"/>
    </row>
    <row r="90" spans="1:233" ht="15" customHeight="1" x14ac:dyDescent="0.3">
      <c r="A90" s="89" t="s">
        <v>477</v>
      </c>
      <c r="B90" s="30">
        <v>21003534</v>
      </c>
      <c r="C90" s="31">
        <v>87.3</v>
      </c>
      <c r="D90" s="29"/>
      <c r="E90" s="31"/>
      <c r="F90" s="28"/>
      <c r="G90" s="28"/>
      <c r="H90" s="37"/>
      <c r="I90" s="29"/>
      <c r="J90" s="29"/>
      <c r="K90" s="29"/>
      <c r="L90" s="37"/>
      <c r="M90" s="29"/>
      <c r="N90" s="29"/>
      <c r="O90" s="29" t="s">
        <v>417</v>
      </c>
      <c r="P90" s="29" t="s">
        <v>417</v>
      </c>
      <c r="Q90" s="91" t="s">
        <v>418</v>
      </c>
      <c r="R90" s="91" t="s">
        <v>418</v>
      </c>
      <c r="S90" s="126">
        <v>28.65</v>
      </c>
      <c r="T90" s="91" t="s">
        <v>448</v>
      </c>
      <c r="U90" s="91" t="s">
        <v>419</v>
      </c>
      <c r="V90" s="135">
        <v>0</v>
      </c>
      <c r="W90" s="91" t="s">
        <v>420</v>
      </c>
      <c r="X90" s="92">
        <v>305.5</v>
      </c>
      <c r="Y90" s="91" t="s">
        <v>421</v>
      </c>
      <c r="Z90" s="91" t="s">
        <v>420</v>
      </c>
      <c r="AA90" s="135">
        <v>0</v>
      </c>
      <c r="AB90" s="126">
        <v>6.89</v>
      </c>
      <c r="AC90" s="91" t="s">
        <v>420</v>
      </c>
      <c r="AD90" s="91" t="s">
        <v>420</v>
      </c>
      <c r="AE90" s="92">
        <v>178.4</v>
      </c>
      <c r="AF90" s="229">
        <v>52.21</v>
      </c>
      <c r="AG90" s="91" t="s">
        <v>422</v>
      </c>
      <c r="AH90" s="91" t="s">
        <v>420</v>
      </c>
      <c r="AI90" s="91" t="s">
        <v>420</v>
      </c>
      <c r="AJ90" s="91" t="s">
        <v>420</v>
      </c>
      <c r="AK90" s="91" t="s">
        <v>420</v>
      </c>
      <c r="AL90" s="91" t="s">
        <v>420</v>
      </c>
      <c r="AM90" s="91" t="s">
        <v>420</v>
      </c>
      <c r="AN90" s="91" t="s">
        <v>420</v>
      </c>
      <c r="AO90" s="91" t="s">
        <v>420</v>
      </c>
      <c r="AP90" s="91" t="s">
        <v>420</v>
      </c>
      <c r="AQ90" s="91" t="s">
        <v>420</v>
      </c>
      <c r="AR90" s="91" t="s">
        <v>420</v>
      </c>
      <c r="AS90" s="91" t="s">
        <v>420</v>
      </c>
      <c r="AT90" s="91" t="s">
        <v>420</v>
      </c>
      <c r="AU90" s="91" t="s">
        <v>420</v>
      </c>
      <c r="AV90" s="91" t="s">
        <v>420</v>
      </c>
      <c r="AW90" s="91" t="s">
        <v>420</v>
      </c>
      <c r="AX90" s="91" t="s">
        <v>420</v>
      </c>
      <c r="AY90" s="90"/>
      <c r="AZ90" s="90"/>
      <c r="BA90" s="90"/>
      <c r="BB90" s="90"/>
      <c r="BC90" s="90"/>
      <c r="BD90" s="90"/>
      <c r="BE90" s="90"/>
      <c r="BF90" s="90"/>
      <c r="BG90" s="90"/>
      <c r="BH90" s="90"/>
      <c r="BI90" s="90"/>
      <c r="BJ90" s="90"/>
      <c r="BK90" s="90"/>
      <c r="BL90" s="90"/>
      <c r="BM90" s="90"/>
      <c r="BN90" s="90"/>
      <c r="BO90" s="90"/>
      <c r="BP90" s="90"/>
      <c r="BQ90" s="90"/>
      <c r="BR90" s="90"/>
      <c r="BS90" s="90"/>
      <c r="BT90" s="90"/>
      <c r="BU90" s="90"/>
      <c r="BV90" s="90"/>
      <c r="BW90" s="90"/>
      <c r="BX90" s="90"/>
      <c r="BY90" s="90"/>
      <c r="BZ90" s="90"/>
      <c r="CA90" s="90"/>
      <c r="CB90" s="90"/>
      <c r="CC90" s="90"/>
      <c r="CD90" s="90"/>
      <c r="CE90" s="90"/>
      <c r="CF90" s="90"/>
      <c r="CG90" s="90"/>
      <c r="CH90" s="90"/>
      <c r="CI90" s="90"/>
      <c r="CJ90" s="90"/>
      <c r="CK90" s="90"/>
      <c r="CL90" s="90"/>
      <c r="CM90" s="90"/>
      <c r="CN90" s="90"/>
      <c r="CO90" s="90"/>
      <c r="CP90" s="90"/>
      <c r="CQ90" s="90"/>
      <c r="CR90" s="90"/>
      <c r="CS90" s="90"/>
      <c r="CT90" s="90"/>
      <c r="CU90" s="90"/>
      <c r="CV90" s="90"/>
      <c r="CW90" s="90"/>
      <c r="CX90" s="90"/>
      <c r="CY90" s="90"/>
      <c r="CZ90" s="90"/>
      <c r="DA90" s="90"/>
      <c r="DB90" s="90"/>
      <c r="DC90" s="90"/>
      <c r="DD90" s="90"/>
      <c r="DE90" s="90"/>
      <c r="DF90" s="90"/>
      <c r="DG90" s="90"/>
      <c r="DH90" s="90"/>
      <c r="DI90" s="90"/>
      <c r="DJ90" s="90"/>
      <c r="DK90" s="90"/>
      <c r="DL90" s="90"/>
      <c r="DM90" s="90"/>
      <c r="DN90" s="90"/>
      <c r="DO90" s="90"/>
      <c r="DP90" s="90"/>
      <c r="DQ90" s="90"/>
      <c r="DR90" s="90"/>
      <c r="DS90" s="90"/>
      <c r="DT90" s="90"/>
      <c r="DU90" s="90"/>
      <c r="DV90" s="90"/>
      <c r="DW90" s="90"/>
      <c r="DX90" s="90"/>
      <c r="DY90" s="90"/>
      <c r="DZ90" s="90"/>
      <c r="EA90" s="90"/>
      <c r="EB90" s="90"/>
      <c r="EC90" s="90"/>
      <c r="ED90" s="90"/>
      <c r="EE90" s="90"/>
      <c r="EF90" s="90"/>
      <c r="EG90" s="90"/>
      <c r="EH90" s="90"/>
      <c r="EI90" s="90"/>
      <c r="EJ90" s="90"/>
      <c r="EK90" s="90"/>
      <c r="EL90" s="90"/>
      <c r="EM90" s="90"/>
      <c r="EN90" s="90"/>
      <c r="EO90" s="90"/>
      <c r="EP90" s="90"/>
      <c r="EQ90" s="90"/>
      <c r="ER90" s="90"/>
      <c r="ES90" s="90"/>
      <c r="ET90" s="90"/>
      <c r="EU90" s="90"/>
      <c r="EV90" s="90"/>
      <c r="EW90" s="90"/>
      <c r="EX90" s="90"/>
      <c r="EY90" s="90"/>
      <c r="EZ90" s="90"/>
      <c r="FA90" s="90"/>
      <c r="FB90" s="90"/>
      <c r="FC90" s="90"/>
      <c r="FD90" s="90"/>
      <c r="FE90" s="90"/>
      <c r="FF90" s="90"/>
      <c r="FG90" s="90"/>
      <c r="FH90" s="90"/>
      <c r="FI90" s="90"/>
      <c r="FJ90" s="90"/>
      <c r="FK90" s="90"/>
      <c r="FL90" s="90"/>
      <c r="FM90" s="90"/>
      <c r="FN90" s="90"/>
      <c r="FO90" s="90"/>
      <c r="FP90" s="90"/>
      <c r="FQ90" s="90"/>
      <c r="FR90" s="90"/>
      <c r="FS90" s="90"/>
      <c r="FT90" s="90"/>
      <c r="FU90" s="90"/>
      <c r="FV90" s="90"/>
      <c r="FW90" s="90"/>
      <c r="FX90" s="90"/>
      <c r="FY90" s="90"/>
      <c r="FZ90" s="90"/>
      <c r="GA90" s="90"/>
      <c r="GB90" s="90"/>
      <c r="GC90" s="90"/>
      <c r="GD90" s="90"/>
      <c r="GE90" s="90"/>
      <c r="GF90" s="90"/>
      <c r="GG90" s="90"/>
      <c r="GH90" s="90"/>
      <c r="GI90" s="90"/>
      <c r="GJ90" s="90"/>
      <c r="GK90" s="90"/>
      <c r="GL90" s="90"/>
      <c r="GM90" s="90"/>
      <c r="GN90" s="90"/>
      <c r="GO90" s="90"/>
      <c r="GP90" s="90"/>
      <c r="GQ90" s="90"/>
      <c r="GR90" s="90"/>
      <c r="GS90" s="90"/>
      <c r="GT90" s="90"/>
      <c r="GU90" s="90"/>
      <c r="GV90" s="90"/>
      <c r="GW90" s="90"/>
      <c r="GX90" s="90"/>
      <c r="GY90" s="90"/>
      <c r="GZ90" s="90"/>
      <c r="HA90" s="90"/>
      <c r="HB90" s="90"/>
      <c r="HC90" s="90"/>
      <c r="HD90" s="90"/>
      <c r="HE90" s="90"/>
      <c r="HF90" s="90"/>
      <c r="HG90" s="90"/>
      <c r="HH90" s="90"/>
      <c r="HI90" s="90"/>
      <c r="HJ90" s="90"/>
      <c r="HK90" s="90"/>
      <c r="HL90" s="90"/>
      <c r="HM90" s="90"/>
      <c r="HN90" s="90"/>
      <c r="HO90" s="90"/>
      <c r="HP90" s="90"/>
      <c r="HQ90" s="90"/>
      <c r="HR90" s="32"/>
      <c r="HS90" s="165"/>
      <c r="HT90" s="29"/>
      <c r="HU90" s="30">
        <v>0</v>
      </c>
      <c r="HV90" s="28"/>
      <c r="HW90" s="28"/>
      <c r="HX90" s="28"/>
      <c r="HY90" s="28"/>
    </row>
    <row r="91" spans="1:233" ht="15" customHeight="1" x14ac:dyDescent="0.3">
      <c r="A91" s="89" t="s">
        <v>477</v>
      </c>
      <c r="B91" s="30">
        <v>21003290</v>
      </c>
      <c r="C91" s="33"/>
      <c r="D91" s="38"/>
      <c r="E91" s="28"/>
      <c r="F91" s="30"/>
      <c r="G91" s="28"/>
      <c r="H91" s="29"/>
      <c r="I91" s="38"/>
      <c r="J91" s="35"/>
      <c r="K91" s="29"/>
      <c r="L91" s="29"/>
      <c r="M91" s="37"/>
      <c r="N91" s="29"/>
      <c r="O91" s="29"/>
      <c r="P91" s="36"/>
      <c r="Q91" s="91"/>
      <c r="R91" s="91"/>
      <c r="S91" s="91"/>
      <c r="T91" s="91"/>
      <c r="U91" s="91"/>
      <c r="V91" s="91"/>
      <c r="W91" s="135"/>
      <c r="X91" s="91"/>
      <c r="Y91" s="92"/>
      <c r="Z91" s="91"/>
      <c r="AA91" s="126"/>
      <c r="AB91" s="92"/>
      <c r="AC91" s="91"/>
      <c r="AD91" s="91"/>
      <c r="AE91" s="92"/>
      <c r="AF91" s="229"/>
      <c r="AG91" s="126"/>
      <c r="AH91" s="91"/>
      <c r="AI91" s="90"/>
      <c r="AJ91" s="90"/>
      <c r="AK91" s="90"/>
      <c r="AL91" s="90"/>
      <c r="AM91" s="90"/>
      <c r="AN91" s="90"/>
      <c r="AO91" s="90"/>
      <c r="AP91" s="90"/>
      <c r="AQ91" s="90"/>
      <c r="AR91" s="90"/>
      <c r="AS91" s="90"/>
      <c r="AT91" s="90"/>
      <c r="AU91" s="90"/>
      <c r="AV91" s="90"/>
      <c r="AW91" s="90"/>
      <c r="AX91" s="90"/>
      <c r="AY91" s="90"/>
      <c r="AZ91" s="91" t="s">
        <v>480</v>
      </c>
      <c r="BA91" s="91" t="s">
        <v>480</v>
      </c>
      <c r="BB91" s="91" t="s">
        <v>481</v>
      </c>
      <c r="BC91" s="91" t="s">
        <v>482</v>
      </c>
      <c r="BD91" s="91" t="s">
        <v>481</v>
      </c>
      <c r="BE91" s="91" t="s">
        <v>480</v>
      </c>
      <c r="BF91" s="91" t="s">
        <v>481</v>
      </c>
      <c r="BG91" s="91" t="s">
        <v>481</v>
      </c>
      <c r="BH91" s="91" t="s">
        <v>482</v>
      </c>
      <c r="BI91" s="91" t="s">
        <v>482</v>
      </c>
      <c r="BJ91" s="91" t="s">
        <v>480</v>
      </c>
      <c r="BK91" s="91" t="s">
        <v>482</v>
      </c>
      <c r="BL91" s="91" t="s">
        <v>482</v>
      </c>
      <c r="BM91" s="91" t="s">
        <v>482</v>
      </c>
      <c r="BN91" s="91" t="s">
        <v>482</v>
      </c>
      <c r="BO91" s="91" t="s">
        <v>482</v>
      </c>
      <c r="BP91" s="91" t="s">
        <v>480</v>
      </c>
      <c r="BQ91" s="91" t="s">
        <v>483</v>
      </c>
      <c r="BR91" s="91" t="s">
        <v>480</v>
      </c>
      <c r="BS91" s="91" t="s">
        <v>482</v>
      </c>
      <c r="BT91" s="91" t="s">
        <v>481</v>
      </c>
      <c r="BU91" s="91" t="s">
        <v>480</v>
      </c>
      <c r="BV91" s="91" t="s">
        <v>481</v>
      </c>
      <c r="BW91" s="91" t="s">
        <v>483</v>
      </c>
      <c r="BX91" s="91" t="s">
        <v>480</v>
      </c>
      <c r="BY91" s="91" t="s">
        <v>481</v>
      </c>
      <c r="BZ91" s="91" t="s">
        <v>483</v>
      </c>
      <c r="CA91" s="91" t="s">
        <v>482</v>
      </c>
      <c r="CB91" s="91" t="s">
        <v>482</v>
      </c>
      <c r="CC91" s="91" t="s">
        <v>481</v>
      </c>
      <c r="CD91" s="91" t="s">
        <v>482</v>
      </c>
      <c r="CE91" s="91" t="s">
        <v>482</v>
      </c>
      <c r="CF91" s="91" t="s">
        <v>480</v>
      </c>
      <c r="CG91" s="91" t="s">
        <v>482</v>
      </c>
      <c r="CH91" s="91" t="s">
        <v>481</v>
      </c>
      <c r="CI91" s="91" t="s">
        <v>481</v>
      </c>
      <c r="CJ91" s="91" t="s">
        <v>483</v>
      </c>
      <c r="CK91" s="91" t="s">
        <v>480</v>
      </c>
      <c r="CL91" s="91" t="s">
        <v>481</v>
      </c>
      <c r="CM91" s="91" t="s">
        <v>481</v>
      </c>
      <c r="CN91" s="91" t="s">
        <v>482</v>
      </c>
      <c r="CO91" s="91" t="s">
        <v>480</v>
      </c>
      <c r="CP91" s="91" t="s">
        <v>480</v>
      </c>
      <c r="CQ91" s="91" t="s">
        <v>480</v>
      </c>
      <c r="CR91" s="91" t="s">
        <v>481</v>
      </c>
      <c r="CS91" s="91" t="s">
        <v>482</v>
      </c>
      <c r="CT91" s="91" t="s">
        <v>480</v>
      </c>
      <c r="CU91" s="91" t="s">
        <v>481</v>
      </c>
      <c r="CV91" s="91" t="s">
        <v>480</v>
      </c>
      <c r="CW91" s="91" t="s">
        <v>482</v>
      </c>
      <c r="CX91" s="91" t="s">
        <v>481</v>
      </c>
      <c r="CY91" s="91" t="s">
        <v>482</v>
      </c>
      <c r="CZ91" s="91" t="s">
        <v>482</v>
      </c>
      <c r="DA91" s="91" t="s">
        <v>484</v>
      </c>
      <c r="DB91" s="91" t="s">
        <v>482</v>
      </c>
      <c r="DC91" s="91" t="s">
        <v>482</v>
      </c>
      <c r="DD91" s="91" t="s">
        <v>482</v>
      </c>
      <c r="DE91" s="91" t="s">
        <v>480</v>
      </c>
      <c r="DF91" s="91" t="s">
        <v>482</v>
      </c>
      <c r="DG91" s="91" t="s">
        <v>480</v>
      </c>
      <c r="DH91" s="91" t="s">
        <v>480</v>
      </c>
      <c r="DI91" s="91" t="s">
        <v>482</v>
      </c>
      <c r="DJ91" s="91" t="s">
        <v>482</v>
      </c>
      <c r="DK91" s="91" t="s">
        <v>480</v>
      </c>
      <c r="DL91" s="91" t="s">
        <v>480</v>
      </c>
      <c r="DM91" s="91" t="s">
        <v>480</v>
      </c>
      <c r="DN91" s="91" t="s">
        <v>482</v>
      </c>
      <c r="DO91" s="91" t="s">
        <v>482</v>
      </c>
      <c r="DP91" s="91" t="s">
        <v>482</v>
      </c>
      <c r="DQ91" s="91" t="s">
        <v>482</v>
      </c>
      <c r="DR91" s="91" t="s">
        <v>485</v>
      </c>
      <c r="DS91" s="91" t="s">
        <v>481</v>
      </c>
      <c r="DT91" s="91" t="s">
        <v>486</v>
      </c>
      <c r="DU91" s="91" t="s">
        <v>481</v>
      </c>
      <c r="DV91" s="91" t="s">
        <v>480</v>
      </c>
      <c r="DW91" s="91" t="s">
        <v>481</v>
      </c>
      <c r="DX91" s="91" t="s">
        <v>482</v>
      </c>
      <c r="DY91" s="91" t="s">
        <v>481</v>
      </c>
      <c r="DZ91" s="91" t="s">
        <v>482</v>
      </c>
      <c r="EA91" s="91" t="s">
        <v>482</v>
      </c>
      <c r="EB91" s="91">
        <v>0.4541</v>
      </c>
      <c r="EC91" s="91" t="s">
        <v>481</v>
      </c>
      <c r="ED91" s="91" t="s">
        <v>482</v>
      </c>
      <c r="EE91" s="91" t="s">
        <v>482</v>
      </c>
      <c r="EF91" s="91" t="s">
        <v>480</v>
      </c>
      <c r="EG91" s="91" t="s">
        <v>482</v>
      </c>
      <c r="EH91" s="91" t="s">
        <v>481</v>
      </c>
      <c r="EI91" s="91" t="s">
        <v>483</v>
      </c>
      <c r="EJ91" s="91" t="s">
        <v>480</v>
      </c>
      <c r="EK91" s="91" t="s">
        <v>480</v>
      </c>
      <c r="EL91" s="91" t="s">
        <v>482</v>
      </c>
      <c r="EM91" s="91" t="s">
        <v>480</v>
      </c>
      <c r="EN91" s="91" t="s">
        <v>482</v>
      </c>
      <c r="EO91" s="91" t="s">
        <v>481</v>
      </c>
      <c r="EP91" s="91" t="s">
        <v>480</v>
      </c>
      <c r="EQ91" s="91" t="s">
        <v>482</v>
      </c>
      <c r="ER91" s="91" t="s">
        <v>487</v>
      </c>
      <c r="ES91" s="91" t="s">
        <v>480</v>
      </c>
      <c r="ET91" s="91" t="s">
        <v>480</v>
      </c>
      <c r="EU91" s="91" t="s">
        <v>484</v>
      </c>
      <c r="EV91" s="91" t="s">
        <v>481</v>
      </c>
      <c r="EW91" s="91" t="s">
        <v>480</v>
      </c>
      <c r="EX91" s="91" t="s">
        <v>480</v>
      </c>
      <c r="EY91" s="91" t="s">
        <v>484</v>
      </c>
      <c r="EZ91" s="91" t="s">
        <v>481</v>
      </c>
      <c r="FA91" s="91" t="s">
        <v>482</v>
      </c>
      <c r="FB91" s="91" t="s">
        <v>481</v>
      </c>
      <c r="FC91" s="91" t="s">
        <v>488</v>
      </c>
      <c r="FD91" s="91" t="s">
        <v>480</v>
      </c>
      <c r="FE91" s="91" t="s">
        <v>482</v>
      </c>
      <c r="FF91" s="91" t="s">
        <v>482</v>
      </c>
      <c r="FG91" s="91" t="s">
        <v>480</v>
      </c>
      <c r="FH91" s="91" t="s">
        <v>485</v>
      </c>
      <c r="FI91" s="91" t="s">
        <v>482</v>
      </c>
      <c r="FJ91" s="91" t="s">
        <v>482</v>
      </c>
      <c r="FK91" s="91" t="s">
        <v>482</v>
      </c>
      <c r="FL91" s="91" t="s">
        <v>482</v>
      </c>
      <c r="FM91" s="91" t="s">
        <v>480</v>
      </c>
      <c r="FN91" s="91" t="s">
        <v>481</v>
      </c>
      <c r="FO91" s="91" t="s">
        <v>488</v>
      </c>
      <c r="FP91" s="91" t="s">
        <v>480</v>
      </c>
      <c r="FQ91" s="91" t="s">
        <v>481</v>
      </c>
      <c r="FR91" s="91" t="s">
        <v>481</v>
      </c>
      <c r="FS91" s="91" t="s">
        <v>482</v>
      </c>
      <c r="FT91" s="91" t="s">
        <v>482</v>
      </c>
      <c r="FU91" s="91" t="s">
        <v>480</v>
      </c>
      <c r="FV91" s="91" t="s">
        <v>481</v>
      </c>
      <c r="FW91" s="91" t="s">
        <v>483</v>
      </c>
      <c r="FX91" s="91" t="s">
        <v>482</v>
      </c>
      <c r="FY91" s="91" t="s">
        <v>482</v>
      </c>
      <c r="FZ91" s="91" t="s">
        <v>482</v>
      </c>
      <c r="GA91" s="91" t="s">
        <v>482</v>
      </c>
      <c r="GB91" s="91" t="s">
        <v>482</v>
      </c>
      <c r="GC91" s="91" t="s">
        <v>482</v>
      </c>
      <c r="GD91" s="91" t="s">
        <v>482</v>
      </c>
      <c r="GE91" s="91" t="s">
        <v>480</v>
      </c>
      <c r="GF91" s="91" t="s">
        <v>480</v>
      </c>
      <c r="GG91" s="91" t="s">
        <v>481</v>
      </c>
      <c r="GH91" s="91" t="s">
        <v>482</v>
      </c>
      <c r="GI91" s="91" t="s">
        <v>482</v>
      </c>
      <c r="GJ91" s="91" t="s">
        <v>485</v>
      </c>
      <c r="GK91" s="91" t="s">
        <v>481</v>
      </c>
      <c r="GL91" s="91" t="s">
        <v>482</v>
      </c>
      <c r="GM91" s="91" t="s">
        <v>482</v>
      </c>
      <c r="GN91" s="91" t="s">
        <v>480</v>
      </c>
      <c r="GO91" s="91" t="s">
        <v>482</v>
      </c>
      <c r="GP91" s="91" t="s">
        <v>482</v>
      </c>
      <c r="GQ91" s="91" t="s">
        <v>482</v>
      </c>
      <c r="GR91" s="91" t="s">
        <v>482</v>
      </c>
      <c r="GS91" s="91" t="s">
        <v>482</v>
      </c>
      <c r="GT91" s="91" t="s">
        <v>480</v>
      </c>
      <c r="GU91" s="91" t="s">
        <v>482</v>
      </c>
      <c r="GV91" s="91" t="s">
        <v>481</v>
      </c>
      <c r="GW91" s="91" t="s">
        <v>482</v>
      </c>
      <c r="GX91" s="91" t="s">
        <v>482</v>
      </c>
      <c r="GY91" s="91" t="s">
        <v>480</v>
      </c>
      <c r="GZ91" s="91" t="s">
        <v>483</v>
      </c>
      <c r="HA91" s="91" t="s">
        <v>480</v>
      </c>
      <c r="HB91" s="91" t="s">
        <v>482</v>
      </c>
      <c r="HC91" s="91" t="s">
        <v>480</v>
      </c>
      <c r="HD91" s="91" t="s">
        <v>480</v>
      </c>
      <c r="HE91" s="91" t="s">
        <v>481</v>
      </c>
      <c r="HF91" s="91" t="s">
        <v>482</v>
      </c>
      <c r="HG91" s="91" t="s">
        <v>480</v>
      </c>
      <c r="HH91" s="91" t="s">
        <v>481</v>
      </c>
      <c r="HI91" s="91" t="s">
        <v>482</v>
      </c>
      <c r="HJ91" s="91" t="s">
        <v>482</v>
      </c>
      <c r="HK91" s="91" t="s">
        <v>480</v>
      </c>
      <c r="HL91" s="91" t="s">
        <v>484</v>
      </c>
      <c r="HM91" s="91" t="s">
        <v>481</v>
      </c>
      <c r="HN91" s="91" t="s">
        <v>480</v>
      </c>
      <c r="HO91" s="91" t="s">
        <v>482</v>
      </c>
      <c r="HP91" s="91" t="s">
        <v>480</v>
      </c>
      <c r="HQ91" s="134"/>
      <c r="HR91" s="32">
        <v>99.793000000000006</v>
      </c>
      <c r="HS91" s="37">
        <v>0.20699999999999999</v>
      </c>
      <c r="HT91" s="38">
        <v>0</v>
      </c>
      <c r="HU91" s="30">
        <v>0</v>
      </c>
      <c r="HV91" s="28"/>
      <c r="HW91" s="28"/>
      <c r="HX91" s="28"/>
      <c r="HY91" s="31"/>
    </row>
    <row r="92" spans="1:233" ht="15" customHeight="1" x14ac:dyDescent="0.3">
      <c r="A92" s="89" t="s">
        <v>477</v>
      </c>
      <c r="B92" s="30">
        <v>21003413</v>
      </c>
      <c r="C92" s="33"/>
      <c r="D92" s="38"/>
      <c r="E92" s="28"/>
      <c r="F92" s="30"/>
      <c r="G92" s="28"/>
      <c r="H92" s="29"/>
      <c r="I92" s="38"/>
      <c r="J92" s="35"/>
      <c r="K92" s="29"/>
      <c r="L92" s="29"/>
      <c r="M92" s="37"/>
      <c r="N92" s="29"/>
      <c r="O92" s="29"/>
      <c r="P92" s="36"/>
      <c r="Q92" s="91"/>
      <c r="R92" s="91"/>
      <c r="S92" s="91"/>
      <c r="T92" s="91"/>
      <c r="U92" s="91"/>
      <c r="V92" s="91"/>
      <c r="W92" s="135"/>
      <c r="X92" s="91"/>
      <c r="Y92" s="92"/>
      <c r="Z92" s="91"/>
      <c r="AA92" s="126"/>
      <c r="AB92" s="92"/>
      <c r="AC92" s="91"/>
      <c r="AD92" s="91"/>
      <c r="AE92" s="92"/>
      <c r="AF92" s="229"/>
      <c r="AG92" s="126"/>
      <c r="AH92" s="91"/>
      <c r="AI92" s="90"/>
      <c r="AJ92" s="90"/>
      <c r="AK92" s="90"/>
      <c r="AL92" s="90"/>
      <c r="AM92" s="90"/>
      <c r="AN92" s="90"/>
      <c r="AO92" s="90"/>
      <c r="AP92" s="90"/>
      <c r="AQ92" s="90"/>
      <c r="AR92" s="90"/>
      <c r="AS92" s="90"/>
      <c r="AT92" s="90"/>
      <c r="AU92" s="90"/>
      <c r="AV92" s="90"/>
      <c r="AW92" s="90"/>
      <c r="AX92" s="90"/>
      <c r="AY92" s="90"/>
      <c r="AZ92" s="91" t="s">
        <v>480</v>
      </c>
      <c r="BA92" s="91" t="s">
        <v>480</v>
      </c>
      <c r="BB92" s="91" t="s">
        <v>481</v>
      </c>
      <c r="BC92" s="91" t="s">
        <v>482</v>
      </c>
      <c r="BD92" s="91" t="s">
        <v>481</v>
      </c>
      <c r="BE92" s="91" t="s">
        <v>480</v>
      </c>
      <c r="BF92" s="91" t="s">
        <v>481</v>
      </c>
      <c r="BG92" s="91" t="s">
        <v>481</v>
      </c>
      <c r="BH92" s="91" t="s">
        <v>482</v>
      </c>
      <c r="BI92" s="91" t="s">
        <v>482</v>
      </c>
      <c r="BJ92" s="91" t="s">
        <v>480</v>
      </c>
      <c r="BK92" s="91" t="s">
        <v>482</v>
      </c>
      <c r="BL92" s="91" t="s">
        <v>482</v>
      </c>
      <c r="BM92" s="91" t="s">
        <v>482</v>
      </c>
      <c r="BN92" s="91" t="s">
        <v>482</v>
      </c>
      <c r="BO92" s="91" t="s">
        <v>482</v>
      </c>
      <c r="BP92" s="91" t="s">
        <v>480</v>
      </c>
      <c r="BQ92" s="91" t="s">
        <v>483</v>
      </c>
      <c r="BR92" s="91" t="s">
        <v>480</v>
      </c>
      <c r="BS92" s="91" t="s">
        <v>482</v>
      </c>
      <c r="BT92" s="91" t="s">
        <v>481</v>
      </c>
      <c r="BU92" s="91" t="s">
        <v>480</v>
      </c>
      <c r="BV92" s="91" t="s">
        <v>481</v>
      </c>
      <c r="BW92" s="91" t="s">
        <v>483</v>
      </c>
      <c r="BX92" s="91" t="s">
        <v>480</v>
      </c>
      <c r="BY92" s="91" t="s">
        <v>481</v>
      </c>
      <c r="BZ92" s="91" t="s">
        <v>483</v>
      </c>
      <c r="CA92" s="91" t="s">
        <v>482</v>
      </c>
      <c r="CB92" s="91" t="s">
        <v>482</v>
      </c>
      <c r="CC92" s="91" t="s">
        <v>481</v>
      </c>
      <c r="CD92" s="91" t="s">
        <v>482</v>
      </c>
      <c r="CE92" s="91" t="s">
        <v>482</v>
      </c>
      <c r="CF92" s="91" t="s">
        <v>480</v>
      </c>
      <c r="CG92" s="91" t="s">
        <v>482</v>
      </c>
      <c r="CH92" s="91" t="s">
        <v>481</v>
      </c>
      <c r="CI92" s="91" t="s">
        <v>481</v>
      </c>
      <c r="CJ92" s="91" t="s">
        <v>483</v>
      </c>
      <c r="CK92" s="91" t="s">
        <v>480</v>
      </c>
      <c r="CL92" s="91" t="s">
        <v>481</v>
      </c>
      <c r="CM92" s="91" t="s">
        <v>481</v>
      </c>
      <c r="CN92" s="91" t="s">
        <v>482</v>
      </c>
      <c r="CO92" s="91" t="s">
        <v>480</v>
      </c>
      <c r="CP92" s="91" t="s">
        <v>480</v>
      </c>
      <c r="CQ92" s="91" t="s">
        <v>480</v>
      </c>
      <c r="CR92" s="91" t="s">
        <v>481</v>
      </c>
      <c r="CS92" s="91" t="s">
        <v>482</v>
      </c>
      <c r="CT92" s="91" t="s">
        <v>480</v>
      </c>
      <c r="CU92" s="91" t="s">
        <v>481</v>
      </c>
      <c r="CV92" s="91" t="s">
        <v>480</v>
      </c>
      <c r="CW92" s="91" t="s">
        <v>482</v>
      </c>
      <c r="CX92" s="91" t="s">
        <v>481</v>
      </c>
      <c r="CY92" s="91" t="s">
        <v>482</v>
      </c>
      <c r="CZ92" s="91" t="s">
        <v>482</v>
      </c>
      <c r="DA92" s="91" t="s">
        <v>484</v>
      </c>
      <c r="DB92" s="91" t="s">
        <v>482</v>
      </c>
      <c r="DC92" s="91" t="s">
        <v>482</v>
      </c>
      <c r="DD92" s="91" t="s">
        <v>482</v>
      </c>
      <c r="DE92" s="91" t="s">
        <v>480</v>
      </c>
      <c r="DF92" s="91" t="s">
        <v>482</v>
      </c>
      <c r="DG92" s="91" t="s">
        <v>480</v>
      </c>
      <c r="DH92" s="91" t="s">
        <v>480</v>
      </c>
      <c r="DI92" s="91" t="s">
        <v>482</v>
      </c>
      <c r="DJ92" s="91" t="s">
        <v>482</v>
      </c>
      <c r="DK92" s="91" t="s">
        <v>480</v>
      </c>
      <c r="DL92" s="91" t="s">
        <v>480</v>
      </c>
      <c r="DM92" s="91" t="s">
        <v>480</v>
      </c>
      <c r="DN92" s="91" t="s">
        <v>482</v>
      </c>
      <c r="DO92" s="91" t="s">
        <v>482</v>
      </c>
      <c r="DP92" s="91" t="s">
        <v>482</v>
      </c>
      <c r="DQ92" s="91" t="s">
        <v>482</v>
      </c>
      <c r="DR92" s="91" t="s">
        <v>485</v>
      </c>
      <c r="DS92" s="91" t="s">
        <v>481</v>
      </c>
      <c r="DT92" s="91">
        <v>5.11E-2</v>
      </c>
      <c r="DU92" s="91" t="s">
        <v>481</v>
      </c>
      <c r="DV92" s="91" t="s">
        <v>480</v>
      </c>
      <c r="DW92" s="91" t="s">
        <v>481</v>
      </c>
      <c r="DX92" s="91" t="s">
        <v>482</v>
      </c>
      <c r="DY92" s="91" t="s">
        <v>481</v>
      </c>
      <c r="DZ92" s="91" t="s">
        <v>482</v>
      </c>
      <c r="EA92" s="91" t="s">
        <v>482</v>
      </c>
      <c r="EB92" s="91">
        <v>0.42409999999999998</v>
      </c>
      <c r="EC92" s="91" t="s">
        <v>481</v>
      </c>
      <c r="ED92" s="91" t="s">
        <v>482</v>
      </c>
      <c r="EE92" s="91" t="s">
        <v>482</v>
      </c>
      <c r="EF92" s="91" t="s">
        <v>480</v>
      </c>
      <c r="EG92" s="91" t="s">
        <v>482</v>
      </c>
      <c r="EH92" s="91" t="s">
        <v>481</v>
      </c>
      <c r="EI92" s="91" t="s">
        <v>483</v>
      </c>
      <c r="EJ92" s="91" t="s">
        <v>480</v>
      </c>
      <c r="EK92" s="91" t="s">
        <v>480</v>
      </c>
      <c r="EL92" s="91" t="s">
        <v>482</v>
      </c>
      <c r="EM92" s="91" t="s">
        <v>480</v>
      </c>
      <c r="EN92" s="91" t="s">
        <v>482</v>
      </c>
      <c r="EO92" s="91" t="s">
        <v>481</v>
      </c>
      <c r="EP92" s="91" t="s">
        <v>480</v>
      </c>
      <c r="EQ92" s="91" t="s">
        <v>482</v>
      </c>
      <c r="ER92" s="91" t="s">
        <v>487</v>
      </c>
      <c r="ES92" s="91" t="s">
        <v>480</v>
      </c>
      <c r="ET92" s="91" t="s">
        <v>480</v>
      </c>
      <c r="EU92" s="91" t="s">
        <v>484</v>
      </c>
      <c r="EV92" s="91" t="s">
        <v>481</v>
      </c>
      <c r="EW92" s="91" t="s">
        <v>480</v>
      </c>
      <c r="EX92" s="91" t="s">
        <v>480</v>
      </c>
      <c r="EY92" s="91" t="s">
        <v>484</v>
      </c>
      <c r="EZ92" s="91" t="s">
        <v>481</v>
      </c>
      <c r="FA92" s="91" t="s">
        <v>482</v>
      </c>
      <c r="FB92" s="91" t="s">
        <v>481</v>
      </c>
      <c r="FC92" s="91" t="s">
        <v>488</v>
      </c>
      <c r="FD92" s="91" t="s">
        <v>480</v>
      </c>
      <c r="FE92" s="91" t="s">
        <v>482</v>
      </c>
      <c r="FF92" s="91" t="s">
        <v>482</v>
      </c>
      <c r="FG92" s="91" t="s">
        <v>480</v>
      </c>
      <c r="FH92" s="91" t="s">
        <v>485</v>
      </c>
      <c r="FI92" s="91" t="s">
        <v>482</v>
      </c>
      <c r="FJ92" s="91" t="s">
        <v>482</v>
      </c>
      <c r="FK92" s="91" t="s">
        <v>482</v>
      </c>
      <c r="FL92" s="91" t="s">
        <v>482</v>
      </c>
      <c r="FM92" s="91" t="s">
        <v>480</v>
      </c>
      <c r="FN92" s="91" t="s">
        <v>481</v>
      </c>
      <c r="FO92" s="91" t="s">
        <v>488</v>
      </c>
      <c r="FP92" s="91" t="s">
        <v>480</v>
      </c>
      <c r="FQ92" s="91" t="s">
        <v>481</v>
      </c>
      <c r="FR92" s="91" t="s">
        <v>481</v>
      </c>
      <c r="FS92" s="91" t="s">
        <v>482</v>
      </c>
      <c r="FT92" s="91" t="s">
        <v>482</v>
      </c>
      <c r="FU92" s="91" t="s">
        <v>480</v>
      </c>
      <c r="FV92" s="91" t="s">
        <v>481</v>
      </c>
      <c r="FW92" s="91" t="s">
        <v>483</v>
      </c>
      <c r="FX92" s="91" t="s">
        <v>482</v>
      </c>
      <c r="FY92" s="91" t="s">
        <v>482</v>
      </c>
      <c r="FZ92" s="91" t="s">
        <v>482</v>
      </c>
      <c r="GA92" s="91" t="s">
        <v>482</v>
      </c>
      <c r="GB92" s="91">
        <v>7.7429999999999999E-3</v>
      </c>
      <c r="GC92" s="91" t="s">
        <v>482</v>
      </c>
      <c r="GD92" s="91" t="s">
        <v>482</v>
      </c>
      <c r="GE92" s="91" t="s">
        <v>480</v>
      </c>
      <c r="GF92" s="91" t="s">
        <v>480</v>
      </c>
      <c r="GG92" s="91" t="s">
        <v>481</v>
      </c>
      <c r="GH92" s="91" t="s">
        <v>482</v>
      </c>
      <c r="GI92" s="91" t="s">
        <v>482</v>
      </c>
      <c r="GJ92" s="91" t="s">
        <v>485</v>
      </c>
      <c r="GK92" s="91" t="s">
        <v>481</v>
      </c>
      <c r="GL92" s="91" t="s">
        <v>482</v>
      </c>
      <c r="GM92" s="91" t="s">
        <v>482</v>
      </c>
      <c r="GN92" s="91" t="s">
        <v>480</v>
      </c>
      <c r="GO92" s="91" t="s">
        <v>482</v>
      </c>
      <c r="GP92" s="91" t="s">
        <v>482</v>
      </c>
      <c r="GQ92" s="91" t="s">
        <v>482</v>
      </c>
      <c r="GR92" s="91" t="s">
        <v>482</v>
      </c>
      <c r="GS92" s="91" t="s">
        <v>482</v>
      </c>
      <c r="GT92" s="91">
        <v>1.1339999999999999E-2</v>
      </c>
      <c r="GU92" s="91" t="s">
        <v>482</v>
      </c>
      <c r="GV92" s="91" t="s">
        <v>481</v>
      </c>
      <c r="GW92" s="91" t="s">
        <v>482</v>
      </c>
      <c r="GX92" s="91" t="s">
        <v>482</v>
      </c>
      <c r="GY92" s="91" t="s">
        <v>480</v>
      </c>
      <c r="GZ92" s="91" t="s">
        <v>483</v>
      </c>
      <c r="HA92" s="91" t="s">
        <v>480</v>
      </c>
      <c r="HB92" s="91" t="s">
        <v>482</v>
      </c>
      <c r="HC92" s="91" t="s">
        <v>480</v>
      </c>
      <c r="HD92" s="91" t="s">
        <v>480</v>
      </c>
      <c r="HE92" s="91" t="s">
        <v>481</v>
      </c>
      <c r="HF92" s="91" t="s">
        <v>482</v>
      </c>
      <c r="HG92" s="91" t="s">
        <v>480</v>
      </c>
      <c r="HH92" s="91" t="s">
        <v>481</v>
      </c>
      <c r="HI92" s="91" t="s">
        <v>482</v>
      </c>
      <c r="HJ92" s="91" t="s">
        <v>482</v>
      </c>
      <c r="HK92" s="91" t="s">
        <v>480</v>
      </c>
      <c r="HL92" s="91" t="s">
        <v>484</v>
      </c>
      <c r="HM92" s="91" t="s">
        <v>481</v>
      </c>
      <c r="HN92" s="91" t="s">
        <v>480</v>
      </c>
      <c r="HO92" s="91" t="s">
        <v>482</v>
      </c>
      <c r="HP92" s="91" t="s">
        <v>480</v>
      </c>
      <c r="HQ92" s="134"/>
      <c r="HR92" s="28"/>
      <c r="HS92" s="165"/>
      <c r="HT92" s="29"/>
      <c r="HU92" s="28"/>
      <c r="HV92" s="28"/>
      <c r="HW92" s="28"/>
      <c r="HX92" s="28"/>
      <c r="HY92" s="31"/>
    </row>
    <row r="93" spans="1:233" ht="15" customHeight="1" x14ac:dyDescent="0.3">
      <c r="A93" s="89" t="s">
        <v>477</v>
      </c>
      <c r="B93" s="30">
        <v>21003530</v>
      </c>
      <c r="C93" s="33"/>
      <c r="D93" s="38"/>
      <c r="E93" s="28"/>
      <c r="F93" s="30"/>
      <c r="G93" s="28"/>
      <c r="H93" s="29"/>
      <c r="I93" s="38"/>
      <c r="J93" s="35"/>
      <c r="K93" s="29"/>
      <c r="L93" s="29"/>
      <c r="M93" s="37"/>
      <c r="N93" s="29"/>
      <c r="O93" s="29"/>
      <c r="P93" s="36"/>
      <c r="Q93" s="91"/>
      <c r="R93" s="91"/>
      <c r="S93" s="91"/>
      <c r="T93" s="91"/>
      <c r="U93" s="91"/>
      <c r="V93" s="91"/>
      <c r="W93" s="135"/>
      <c r="X93" s="91"/>
      <c r="Y93" s="92"/>
      <c r="Z93" s="91"/>
      <c r="AA93" s="126"/>
      <c r="AB93" s="92"/>
      <c r="AC93" s="91"/>
      <c r="AD93" s="91"/>
      <c r="AE93" s="92"/>
      <c r="AF93" s="229"/>
      <c r="AG93" s="126"/>
      <c r="AH93" s="91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1" t="s">
        <v>480</v>
      </c>
      <c r="BA93" s="91" t="s">
        <v>480</v>
      </c>
      <c r="BB93" s="91" t="s">
        <v>481</v>
      </c>
      <c r="BC93" s="91" t="s">
        <v>482</v>
      </c>
      <c r="BD93" s="91" t="s">
        <v>481</v>
      </c>
      <c r="BE93" s="91" t="s">
        <v>480</v>
      </c>
      <c r="BF93" s="91" t="s">
        <v>481</v>
      </c>
      <c r="BG93" s="91" t="s">
        <v>481</v>
      </c>
      <c r="BH93" s="91" t="s">
        <v>482</v>
      </c>
      <c r="BI93" s="91" t="s">
        <v>482</v>
      </c>
      <c r="BJ93" s="91" t="s">
        <v>480</v>
      </c>
      <c r="BK93" s="91" t="s">
        <v>482</v>
      </c>
      <c r="BL93" s="91" t="s">
        <v>482</v>
      </c>
      <c r="BM93" s="91" t="s">
        <v>482</v>
      </c>
      <c r="BN93" s="91" t="s">
        <v>482</v>
      </c>
      <c r="BO93" s="91" t="s">
        <v>482</v>
      </c>
      <c r="BP93" s="91" t="s">
        <v>480</v>
      </c>
      <c r="BQ93" s="91" t="s">
        <v>483</v>
      </c>
      <c r="BR93" s="91" t="s">
        <v>480</v>
      </c>
      <c r="BS93" s="91" t="s">
        <v>482</v>
      </c>
      <c r="BT93" s="91" t="s">
        <v>481</v>
      </c>
      <c r="BU93" s="91" t="s">
        <v>480</v>
      </c>
      <c r="BV93" s="91" t="s">
        <v>481</v>
      </c>
      <c r="BW93" s="91" t="s">
        <v>483</v>
      </c>
      <c r="BX93" s="91" t="s">
        <v>480</v>
      </c>
      <c r="BY93" s="91" t="s">
        <v>481</v>
      </c>
      <c r="BZ93" s="91" t="s">
        <v>483</v>
      </c>
      <c r="CA93" s="91" t="s">
        <v>482</v>
      </c>
      <c r="CB93" s="91" t="s">
        <v>482</v>
      </c>
      <c r="CC93" s="91" t="s">
        <v>481</v>
      </c>
      <c r="CD93" s="91" t="s">
        <v>482</v>
      </c>
      <c r="CE93" s="91" t="s">
        <v>482</v>
      </c>
      <c r="CF93" s="91" t="s">
        <v>480</v>
      </c>
      <c r="CG93" s="91" t="s">
        <v>482</v>
      </c>
      <c r="CH93" s="91" t="s">
        <v>481</v>
      </c>
      <c r="CI93" s="91" t="s">
        <v>481</v>
      </c>
      <c r="CJ93" s="91" t="s">
        <v>483</v>
      </c>
      <c r="CK93" s="91" t="s">
        <v>480</v>
      </c>
      <c r="CL93" s="91" t="s">
        <v>481</v>
      </c>
      <c r="CM93" s="91" t="s">
        <v>481</v>
      </c>
      <c r="CN93" s="91" t="s">
        <v>482</v>
      </c>
      <c r="CO93" s="91" t="s">
        <v>480</v>
      </c>
      <c r="CP93" s="91" t="s">
        <v>480</v>
      </c>
      <c r="CQ93" s="91" t="s">
        <v>480</v>
      </c>
      <c r="CR93" s="91" t="s">
        <v>481</v>
      </c>
      <c r="CS93" s="91" t="s">
        <v>482</v>
      </c>
      <c r="CT93" s="91" t="s">
        <v>480</v>
      </c>
      <c r="CU93" s="91" t="s">
        <v>481</v>
      </c>
      <c r="CV93" s="91" t="s">
        <v>480</v>
      </c>
      <c r="CW93" s="91" t="s">
        <v>482</v>
      </c>
      <c r="CX93" s="91" t="s">
        <v>481</v>
      </c>
      <c r="CY93" s="91" t="s">
        <v>482</v>
      </c>
      <c r="CZ93" s="91" t="s">
        <v>482</v>
      </c>
      <c r="DA93" s="91" t="s">
        <v>484</v>
      </c>
      <c r="DB93" s="91" t="s">
        <v>482</v>
      </c>
      <c r="DC93" s="91" t="s">
        <v>482</v>
      </c>
      <c r="DD93" s="91" t="s">
        <v>482</v>
      </c>
      <c r="DE93" s="91" t="s">
        <v>480</v>
      </c>
      <c r="DF93" s="91" t="s">
        <v>482</v>
      </c>
      <c r="DG93" s="91" t="s">
        <v>480</v>
      </c>
      <c r="DH93" s="91" t="s">
        <v>480</v>
      </c>
      <c r="DI93" s="91" t="s">
        <v>482</v>
      </c>
      <c r="DJ93" s="91" t="s">
        <v>482</v>
      </c>
      <c r="DK93" s="91" t="s">
        <v>480</v>
      </c>
      <c r="DL93" s="91" t="s">
        <v>480</v>
      </c>
      <c r="DM93" s="91" t="s">
        <v>480</v>
      </c>
      <c r="DN93" s="91" t="s">
        <v>482</v>
      </c>
      <c r="DO93" s="91" t="s">
        <v>482</v>
      </c>
      <c r="DP93" s="91" t="s">
        <v>482</v>
      </c>
      <c r="DQ93" s="91" t="s">
        <v>482</v>
      </c>
      <c r="DR93" s="91" t="s">
        <v>485</v>
      </c>
      <c r="DS93" s="91" t="s">
        <v>481</v>
      </c>
      <c r="DT93" s="91" t="s">
        <v>486</v>
      </c>
      <c r="DU93" s="91" t="s">
        <v>481</v>
      </c>
      <c r="DV93" s="91" t="s">
        <v>480</v>
      </c>
      <c r="DW93" s="91" t="s">
        <v>481</v>
      </c>
      <c r="DX93" s="91" t="s">
        <v>482</v>
      </c>
      <c r="DY93" s="91" t="s">
        <v>481</v>
      </c>
      <c r="DZ93" s="91" t="s">
        <v>482</v>
      </c>
      <c r="EA93" s="91" t="s">
        <v>482</v>
      </c>
      <c r="EB93" s="91">
        <v>0.90259999999999996</v>
      </c>
      <c r="EC93" s="91" t="s">
        <v>481</v>
      </c>
      <c r="ED93" s="91" t="s">
        <v>482</v>
      </c>
      <c r="EE93" s="91" t="s">
        <v>482</v>
      </c>
      <c r="EF93" s="91" t="s">
        <v>480</v>
      </c>
      <c r="EG93" s="91" t="s">
        <v>482</v>
      </c>
      <c r="EH93" s="91" t="s">
        <v>481</v>
      </c>
      <c r="EI93" s="91" t="s">
        <v>483</v>
      </c>
      <c r="EJ93" s="91" t="s">
        <v>480</v>
      </c>
      <c r="EK93" s="91" t="s">
        <v>480</v>
      </c>
      <c r="EL93" s="91" t="s">
        <v>482</v>
      </c>
      <c r="EM93" s="91" t="s">
        <v>480</v>
      </c>
      <c r="EN93" s="91" t="s">
        <v>482</v>
      </c>
      <c r="EO93" s="91" t="s">
        <v>481</v>
      </c>
      <c r="EP93" s="91" t="s">
        <v>480</v>
      </c>
      <c r="EQ93" s="91" t="s">
        <v>482</v>
      </c>
      <c r="ER93" s="91" t="s">
        <v>487</v>
      </c>
      <c r="ES93" s="91" t="s">
        <v>480</v>
      </c>
      <c r="ET93" s="91" t="s">
        <v>480</v>
      </c>
      <c r="EU93" s="91" t="s">
        <v>484</v>
      </c>
      <c r="EV93" s="91" t="s">
        <v>481</v>
      </c>
      <c r="EW93" s="91" t="s">
        <v>480</v>
      </c>
      <c r="EX93" s="91" t="s">
        <v>480</v>
      </c>
      <c r="EY93" s="91" t="s">
        <v>484</v>
      </c>
      <c r="EZ93" s="91" t="s">
        <v>481</v>
      </c>
      <c r="FA93" s="91" t="s">
        <v>482</v>
      </c>
      <c r="FB93" s="91" t="s">
        <v>481</v>
      </c>
      <c r="FC93" s="91" t="s">
        <v>488</v>
      </c>
      <c r="FD93" s="91" t="s">
        <v>480</v>
      </c>
      <c r="FE93" s="91" t="s">
        <v>482</v>
      </c>
      <c r="FF93" s="91" t="s">
        <v>482</v>
      </c>
      <c r="FG93" s="91" t="s">
        <v>480</v>
      </c>
      <c r="FH93" s="91" t="s">
        <v>485</v>
      </c>
      <c r="FI93" s="91" t="s">
        <v>482</v>
      </c>
      <c r="FJ93" s="91" t="s">
        <v>482</v>
      </c>
      <c r="FK93" s="91" t="s">
        <v>482</v>
      </c>
      <c r="FL93" s="91" t="s">
        <v>482</v>
      </c>
      <c r="FM93" s="91" t="s">
        <v>480</v>
      </c>
      <c r="FN93" s="91" t="s">
        <v>481</v>
      </c>
      <c r="FO93" s="91" t="s">
        <v>488</v>
      </c>
      <c r="FP93" s="91" t="s">
        <v>480</v>
      </c>
      <c r="FQ93" s="91" t="s">
        <v>481</v>
      </c>
      <c r="FR93" s="91" t="s">
        <v>481</v>
      </c>
      <c r="FS93" s="91" t="s">
        <v>482</v>
      </c>
      <c r="FT93" s="91" t="s">
        <v>482</v>
      </c>
      <c r="FU93" s="91" t="s">
        <v>480</v>
      </c>
      <c r="FV93" s="91" t="s">
        <v>481</v>
      </c>
      <c r="FW93" s="91" t="s">
        <v>483</v>
      </c>
      <c r="FX93" s="91" t="s">
        <v>482</v>
      </c>
      <c r="FY93" s="91" t="s">
        <v>482</v>
      </c>
      <c r="FZ93" s="91" t="s">
        <v>482</v>
      </c>
      <c r="GA93" s="91" t="s">
        <v>482</v>
      </c>
      <c r="GB93" s="91" t="s">
        <v>482</v>
      </c>
      <c r="GC93" s="91" t="s">
        <v>482</v>
      </c>
      <c r="GD93" s="91" t="s">
        <v>482</v>
      </c>
      <c r="GE93" s="91" t="s">
        <v>480</v>
      </c>
      <c r="GF93" s="91" t="s">
        <v>480</v>
      </c>
      <c r="GG93" s="91" t="s">
        <v>481</v>
      </c>
      <c r="GH93" s="91" t="s">
        <v>482</v>
      </c>
      <c r="GI93" s="91" t="s">
        <v>482</v>
      </c>
      <c r="GJ93" s="91" t="s">
        <v>485</v>
      </c>
      <c r="GK93" s="91" t="s">
        <v>481</v>
      </c>
      <c r="GL93" s="91" t="s">
        <v>482</v>
      </c>
      <c r="GM93" s="91" t="s">
        <v>482</v>
      </c>
      <c r="GN93" s="91" t="s">
        <v>480</v>
      </c>
      <c r="GO93" s="91" t="s">
        <v>482</v>
      </c>
      <c r="GP93" s="91" t="s">
        <v>482</v>
      </c>
      <c r="GQ93" s="91" t="s">
        <v>482</v>
      </c>
      <c r="GR93" s="91" t="s">
        <v>482</v>
      </c>
      <c r="GS93" s="91" t="s">
        <v>482</v>
      </c>
      <c r="GT93" s="91" t="s">
        <v>480</v>
      </c>
      <c r="GU93" s="91" t="s">
        <v>482</v>
      </c>
      <c r="GV93" s="91" t="s">
        <v>481</v>
      </c>
      <c r="GW93" s="91" t="s">
        <v>482</v>
      </c>
      <c r="GX93" s="91" t="s">
        <v>482</v>
      </c>
      <c r="GY93" s="91" t="s">
        <v>480</v>
      </c>
      <c r="GZ93" s="91" t="s">
        <v>483</v>
      </c>
      <c r="HA93" s="91" t="s">
        <v>480</v>
      </c>
      <c r="HB93" s="91" t="s">
        <v>482</v>
      </c>
      <c r="HC93" s="91" t="s">
        <v>480</v>
      </c>
      <c r="HD93" s="91" t="s">
        <v>480</v>
      </c>
      <c r="HE93" s="91" t="s">
        <v>481</v>
      </c>
      <c r="HF93" s="91" t="s">
        <v>482</v>
      </c>
      <c r="HG93" s="91" t="s">
        <v>480</v>
      </c>
      <c r="HH93" s="91" t="s">
        <v>481</v>
      </c>
      <c r="HI93" s="91" t="s">
        <v>482</v>
      </c>
      <c r="HJ93" s="91" t="s">
        <v>482</v>
      </c>
      <c r="HK93" s="91">
        <v>4.9410000000000001E-3</v>
      </c>
      <c r="HL93" s="91" t="s">
        <v>484</v>
      </c>
      <c r="HM93" s="91" t="s">
        <v>481</v>
      </c>
      <c r="HN93" s="91" t="s">
        <v>480</v>
      </c>
      <c r="HO93" s="91" t="s">
        <v>482</v>
      </c>
      <c r="HP93" s="91" t="s">
        <v>480</v>
      </c>
      <c r="HQ93" s="134"/>
      <c r="HR93" s="32">
        <v>99.891000000000005</v>
      </c>
      <c r="HS93" s="37">
        <v>0.109</v>
      </c>
      <c r="HT93" s="38">
        <v>0</v>
      </c>
      <c r="HU93" s="30">
        <v>0</v>
      </c>
      <c r="HV93" s="28"/>
      <c r="HW93" s="28"/>
      <c r="HX93" s="28"/>
      <c r="HY93" s="31"/>
    </row>
    <row r="94" spans="1:233" ht="15" customHeight="1" x14ac:dyDescent="0.3">
      <c r="A94" s="89" t="s">
        <v>477</v>
      </c>
      <c r="B94" s="30">
        <v>21003394</v>
      </c>
      <c r="C94" s="28"/>
      <c r="D94" s="29"/>
      <c r="E94" s="28"/>
      <c r="F94" s="31"/>
      <c r="G94" s="28"/>
      <c r="H94" s="35"/>
      <c r="I94" s="29"/>
      <c r="J94" s="34"/>
      <c r="K94" s="29"/>
      <c r="L94" s="29"/>
      <c r="M94" s="37"/>
      <c r="N94" s="29"/>
      <c r="O94" s="29"/>
      <c r="P94" s="29"/>
      <c r="Q94" s="91"/>
      <c r="R94" s="91"/>
      <c r="S94" s="91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2"/>
      <c r="AF94" s="229"/>
      <c r="AG94" s="90"/>
      <c r="AH94" s="90"/>
      <c r="AI94" s="90"/>
      <c r="AJ94" s="90"/>
      <c r="AK94" s="90"/>
      <c r="AL94" s="90"/>
      <c r="AM94" s="90"/>
      <c r="AN94" s="90"/>
      <c r="AO94" s="90"/>
      <c r="AP94" s="90"/>
      <c r="AQ94" s="90"/>
      <c r="AR94" s="90"/>
      <c r="AS94" s="90"/>
      <c r="AT94" s="90"/>
      <c r="AU94" s="90"/>
      <c r="AV94" s="90"/>
      <c r="AW94" s="90"/>
      <c r="AX94" s="90"/>
      <c r="AY94" s="90"/>
      <c r="AZ94" s="91" t="s">
        <v>480</v>
      </c>
      <c r="BA94" s="91" t="s">
        <v>480</v>
      </c>
      <c r="BB94" s="91" t="s">
        <v>481</v>
      </c>
      <c r="BC94" s="91" t="s">
        <v>482</v>
      </c>
      <c r="BD94" s="91" t="s">
        <v>481</v>
      </c>
      <c r="BE94" s="91" t="s">
        <v>480</v>
      </c>
      <c r="BF94" s="91" t="s">
        <v>481</v>
      </c>
      <c r="BG94" s="91" t="s">
        <v>481</v>
      </c>
      <c r="BH94" s="91" t="s">
        <v>482</v>
      </c>
      <c r="BI94" s="91" t="s">
        <v>482</v>
      </c>
      <c r="BJ94" s="91" t="s">
        <v>480</v>
      </c>
      <c r="BK94" s="91" t="s">
        <v>482</v>
      </c>
      <c r="BL94" s="91" t="s">
        <v>482</v>
      </c>
      <c r="BM94" s="91" t="s">
        <v>482</v>
      </c>
      <c r="BN94" s="91" t="s">
        <v>482</v>
      </c>
      <c r="BO94" s="91" t="s">
        <v>482</v>
      </c>
      <c r="BP94" s="91" t="s">
        <v>480</v>
      </c>
      <c r="BQ94" s="91" t="s">
        <v>483</v>
      </c>
      <c r="BR94" s="91" t="s">
        <v>480</v>
      </c>
      <c r="BS94" s="91" t="s">
        <v>482</v>
      </c>
      <c r="BT94" s="91" t="s">
        <v>481</v>
      </c>
      <c r="BU94" s="91" t="s">
        <v>480</v>
      </c>
      <c r="BV94" s="91" t="s">
        <v>481</v>
      </c>
      <c r="BW94" s="91" t="s">
        <v>483</v>
      </c>
      <c r="BX94" s="91" t="s">
        <v>480</v>
      </c>
      <c r="BY94" s="91" t="s">
        <v>481</v>
      </c>
      <c r="BZ94" s="91" t="s">
        <v>483</v>
      </c>
      <c r="CA94" s="91" t="s">
        <v>482</v>
      </c>
      <c r="CB94" s="91" t="s">
        <v>482</v>
      </c>
      <c r="CC94" s="91" t="s">
        <v>481</v>
      </c>
      <c r="CD94" s="91" t="s">
        <v>482</v>
      </c>
      <c r="CE94" s="91" t="s">
        <v>482</v>
      </c>
      <c r="CF94" s="91" t="s">
        <v>480</v>
      </c>
      <c r="CG94" s="91" t="s">
        <v>482</v>
      </c>
      <c r="CH94" s="91" t="s">
        <v>481</v>
      </c>
      <c r="CI94" s="91" t="s">
        <v>481</v>
      </c>
      <c r="CJ94" s="91" t="s">
        <v>483</v>
      </c>
      <c r="CK94" s="91" t="s">
        <v>480</v>
      </c>
      <c r="CL94" s="91" t="s">
        <v>481</v>
      </c>
      <c r="CM94" s="91" t="s">
        <v>481</v>
      </c>
      <c r="CN94" s="91" t="s">
        <v>482</v>
      </c>
      <c r="CO94" s="91" t="s">
        <v>480</v>
      </c>
      <c r="CP94" s="91" t="s">
        <v>480</v>
      </c>
      <c r="CQ94" s="91" t="s">
        <v>480</v>
      </c>
      <c r="CR94" s="91" t="s">
        <v>481</v>
      </c>
      <c r="CS94" s="91" t="s">
        <v>482</v>
      </c>
      <c r="CT94" s="91" t="s">
        <v>480</v>
      </c>
      <c r="CU94" s="91" t="s">
        <v>481</v>
      </c>
      <c r="CV94" s="91" t="s">
        <v>480</v>
      </c>
      <c r="CW94" s="91" t="s">
        <v>482</v>
      </c>
      <c r="CX94" s="91" t="s">
        <v>481</v>
      </c>
      <c r="CY94" s="91" t="s">
        <v>482</v>
      </c>
      <c r="CZ94" s="91" t="s">
        <v>482</v>
      </c>
      <c r="DA94" s="91" t="s">
        <v>484</v>
      </c>
      <c r="DB94" s="91" t="s">
        <v>482</v>
      </c>
      <c r="DC94" s="91" t="s">
        <v>482</v>
      </c>
      <c r="DD94" s="91" t="s">
        <v>482</v>
      </c>
      <c r="DE94" s="91" t="s">
        <v>480</v>
      </c>
      <c r="DF94" s="91" t="s">
        <v>482</v>
      </c>
      <c r="DG94" s="91" t="s">
        <v>480</v>
      </c>
      <c r="DH94" s="91" t="s">
        <v>480</v>
      </c>
      <c r="DI94" s="91" t="s">
        <v>482</v>
      </c>
      <c r="DJ94" s="91" t="s">
        <v>482</v>
      </c>
      <c r="DK94" s="91" t="s">
        <v>480</v>
      </c>
      <c r="DL94" s="91" t="s">
        <v>480</v>
      </c>
      <c r="DM94" s="91" t="s">
        <v>480</v>
      </c>
      <c r="DN94" s="91" t="s">
        <v>482</v>
      </c>
      <c r="DO94" s="91" t="s">
        <v>482</v>
      </c>
      <c r="DP94" s="91" t="s">
        <v>482</v>
      </c>
      <c r="DQ94" s="91" t="s">
        <v>482</v>
      </c>
      <c r="DR94" s="91" t="s">
        <v>485</v>
      </c>
      <c r="DS94" s="91" t="s">
        <v>481</v>
      </c>
      <c r="DT94" s="91" t="s">
        <v>486</v>
      </c>
      <c r="DU94" s="91" t="s">
        <v>481</v>
      </c>
      <c r="DV94" s="91" t="s">
        <v>480</v>
      </c>
      <c r="DW94" s="91" t="s">
        <v>481</v>
      </c>
      <c r="DX94" s="91" t="s">
        <v>482</v>
      </c>
      <c r="DY94" s="91" t="s">
        <v>481</v>
      </c>
      <c r="DZ94" s="91" t="s">
        <v>482</v>
      </c>
      <c r="EA94" s="91" t="s">
        <v>482</v>
      </c>
      <c r="EB94" s="91" t="s">
        <v>481</v>
      </c>
      <c r="EC94" s="91" t="s">
        <v>481</v>
      </c>
      <c r="ED94" s="91" t="s">
        <v>482</v>
      </c>
      <c r="EE94" s="91" t="s">
        <v>482</v>
      </c>
      <c r="EF94" s="91" t="s">
        <v>480</v>
      </c>
      <c r="EG94" s="91" t="s">
        <v>482</v>
      </c>
      <c r="EH94" s="91" t="s">
        <v>481</v>
      </c>
      <c r="EI94" s="91" t="s">
        <v>483</v>
      </c>
      <c r="EJ94" s="91" t="s">
        <v>480</v>
      </c>
      <c r="EK94" s="91" t="s">
        <v>480</v>
      </c>
      <c r="EL94" s="91" t="s">
        <v>482</v>
      </c>
      <c r="EM94" s="91" t="s">
        <v>480</v>
      </c>
      <c r="EN94" s="91" t="s">
        <v>482</v>
      </c>
      <c r="EO94" s="91" t="s">
        <v>481</v>
      </c>
      <c r="EP94" s="91" t="s">
        <v>480</v>
      </c>
      <c r="EQ94" s="91" t="s">
        <v>482</v>
      </c>
      <c r="ER94" s="91" t="s">
        <v>487</v>
      </c>
      <c r="ES94" s="91" t="s">
        <v>480</v>
      </c>
      <c r="ET94" s="91" t="s">
        <v>480</v>
      </c>
      <c r="EU94" s="91" t="s">
        <v>484</v>
      </c>
      <c r="EV94" s="91" t="s">
        <v>481</v>
      </c>
      <c r="EW94" s="91" t="s">
        <v>480</v>
      </c>
      <c r="EX94" s="91" t="s">
        <v>480</v>
      </c>
      <c r="EY94" s="91" t="s">
        <v>484</v>
      </c>
      <c r="EZ94" s="91" t="s">
        <v>481</v>
      </c>
      <c r="FA94" s="91" t="s">
        <v>482</v>
      </c>
      <c r="FB94" s="91" t="s">
        <v>481</v>
      </c>
      <c r="FC94" s="91" t="s">
        <v>488</v>
      </c>
      <c r="FD94" s="91" t="s">
        <v>480</v>
      </c>
      <c r="FE94" s="91" t="s">
        <v>482</v>
      </c>
      <c r="FF94" s="91" t="s">
        <v>482</v>
      </c>
      <c r="FG94" s="91" t="s">
        <v>480</v>
      </c>
      <c r="FH94" s="91" t="s">
        <v>485</v>
      </c>
      <c r="FI94" s="91" t="s">
        <v>482</v>
      </c>
      <c r="FJ94" s="91" t="s">
        <v>482</v>
      </c>
      <c r="FK94" s="91" t="s">
        <v>482</v>
      </c>
      <c r="FL94" s="91" t="s">
        <v>482</v>
      </c>
      <c r="FM94" s="91" t="s">
        <v>480</v>
      </c>
      <c r="FN94" s="91" t="s">
        <v>481</v>
      </c>
      <c r="FO94" s="91" t="s">
        <v>488</v>
      </c>
      <c r="FP94" s="91" t="s">
        <v>480</v>
      </c>
      <c r="FQ94" s="91" t="s">
        <v>481</v>
      </c>
      <c r="FR94" s="91" t="s">
        <v>481</v>
      </c>
      <c r="FS94" s="91" t="s">
        <v>482</v>
      </c>
      <c r="FT94" s="91" t="s">
        <v>482</v>
      </c>
      <c r="FU94" s="91" t="s">
        <v>480</v>
      </c>
      <c r="FV94" s="91" t="s">
        <v>481</v>
      </c>
      <c r="FW94" s="91" t="s">
        <v>483</v>
      </c>
      <c r="FX94" s="91" t="s">
        <v>482</v>
      </c>
      <c r="FY94" s="91" t="s">
        <v>482</v>
      </c>
      <c r="FZ94" s="91" t="s">
        <v>482</v>
      </c>
      <c r="GA94" s="91" t="s">
        <v>482</v>
      </c>
      <c r="GB94" s="91" t="s">
        <v>482</v>
      </c>
      <c r="GC94" s="91" t="s">
        <v>482</v>
      </c>
      <c r="GD94" s="91" t="s">
        <v>482</v>
      </c>
      <c r="GE94" s="91" t="s">
        <v>480</v>
      </c>
      <c r="GF94" s="91" t="s">
        <v>480</v>
      </c>
      <c r="GG94" s="91" t="s">
        <v>481</v>
      </c>
      <c r="GH94" s="91" t="s">
        <v>482</v>
      </c>
      <c r="GI94" s="91" t="s">
        <v>482</v>
      </c>
      <c r="GJ94" s="91" t="s">
        <v>485</v>
      </c>
      <c r="GK94" s="91" t="s">
        <v>481</v>
      </c>
      <c r="GL94" s="91" t="s">
        <v>482</v>
      </c>
      <c r="GM94" s="91" t="s">
        <v>482</v>
      </c>
      <c r="GN94" s="91" t="s">
        <v>480</v>
      </c>
      <c r="GO94" s="91" t="s">
        <v>482</v>
      </c>
      <c r="GP94" s="91" t="s">
        <v>482</v>
      </c>
      <c r="GQ94" s="91" t="s">
        <v>482</v>
      </c>
      <c r="GR94" s="91" t="s">
        <v>482</v>
      </c>
      <c r="GS94" s="91" t="s">
        <v>482</v>
      </c>
      <c r="GT94" s="91" t="s">
        <v>480</v>
      </c>
      <c r="GU94" s="91" t="s">
        <v>482</v>
      </c>
      <c r="GV94" s="91" t="s">
        <v>481</v>
      </c>
      <c r="GW94" s="91" t="s">
        <v>482</v>
      </c>
      <c r="GX94" s="91" t="s">
        <v>482</v>
      </c>
      <c r="GY94" s="91" t="s">
        <v>480</v>
      </c>
      <c r="GZ94" s="91" t="s">
        <v>483</v>
      </c>
      <c r="HA94" s="91" t="s">
        <v>480</v>
      </c>
      <c r="HB94" s="91" t="s">
        <v>482</v>
      </c>
      <c r="HC94" s="91" t="s">
        <v>480</v>
      </c>
      <c r="HD94" s="91" t="s">
        <v>480</v>
      </c>
      <c r="HE94" s="91" t="s">
        <v>481</v>
      </c>
      <c r="HF94" s="91" t="s">
        <v>482</v>
      </c>
      <c r="HG94" s="91" t="s">
        <v>480</v>
      </c>
      <c r="HH94" s="91" t="s">
        <v>481</v>
      </c>
      <c r="HI94" s="91" t="s">
        <v>482</v>
      </c>
      <c r="HJ94" s="91" t="s">
        <v>482</v>
      </c>
      <c r="HK94" s="91" t="s">
        <v>480</v>
      </c>
      <c r="HL94" s="91" t="s">
        <v>484</v>
      </c>
      <c r="HM94" s="91" t="s">
        <v>481</v>
      </c>
      <c r="HN94" s="91" t="s">
        <v>480</v>
      </c>
      <c r="HO94" s="91" t="s">
        <v>482</v>
      </c>
      <c r="HP94" s="91" t="s">
        <v>480</v>
      </c>
      <c r="HQ94" s="134"/>
      <c r="HR94" s="28"/>
      <c r="HS94" s="165"/>
      <c r="HT94" s="37"/>
      <c r="HU94" s="28"/>
      <c r="HV94" s="28"/>
      <c r="HW94" s="28"/>
      <c r="HX94" s="28"/>
      <c r="HY94" s="28"/>
    </row>
    <row r="95" spans="1:233" ht="15" customHeight="1" x14ac:dyDescent="0.3">
      <c r="A95" s="89" t="s">
        <v>477</v>
      </c>
      <c r="B95" s="30">
        <v>21003282</v>
      </c>
      <c r="C95" s="30"/>
      <c r="D95" s="29"/>
      <c r="E95" s="28"/>
      <c r="F95" s="28"/>
      <c r="G95" s="28"/>
      <c r="H95" s="37"/>
      <c r="I95" s="29"/>
      <c r="J95" s="29"/>
      <c r="K95" s="29"/>
      <c r="L95" s="29"/>
      <c r="M95" s="29"/>
      <c r="N95" s="29"/>
      <c r="O95" s="29"/>
      <c r="P95" s="29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2"/>
      <c r="AF95" s="229"/>
      <c r="AG95" s="90"/>
      <c r="AH95" s="90"/>
      <c r="AI95" s="90"/>
      <c r="AJ95" s="90"/>
      <c r="AK95" s="90"/>
      <c r="AL95" s="90"/>
      <c r="AM95" s="90"/>
      <c r="AN95" s="90"/>
      <c r="AO95" s="90"/>
      <c r="AP95" s="90"/>
      <c r="AQ95" s="90"/>
      <c r="AR95" s="90"/>
      <c r="AS95" s="90"/>
      <c r="AT95" s="90"/>
      <c r="AU95" s="90"/>
      <c r="AV95" s="90"/>
      <c r="AW95" s="90"/>
      <c r="AX95" s="90"/>
      <c r="AY95" s="90"/>
      <c r="AZ95" s="91" t="s">
        <v>480</v>
      </c>
      <c r="BA95" s="91" t="s">
        <v>480</v>
      </c>
      <c r="BB95" s="91" t="s">
        <v>481</v>
      </c>
      <c r="BC95" s="91" t="s">
        <v>482</v>
      </c>
      <c r="BD95" s="91" t="s">
        <v>481</v>
      </c>
      <c r="BE95" s="91" t="s">
        <v>480</v>
      </c>
      <c r="BF95" s="91" t="s">
        <v>481</v>
      </c>
      <c r="BG95" s="91" t="s">
        <v>481</v>
      </c>
      <c r="BH95" s="91" t="s">
        <v>482</v>
      </c>
      <c r="BI95" s="91" t="s">
        <v>482</v>
      </c>
      <c r="BJ95" s="91" t="s">
        <v>480</v>
      </c>
      <c r="BK95" s="91" t="s">
        <v>482</v>
      </c>
      <c r="BL95" s="91" t="s">
        <v>482</v>
      </c>
      <c r="BM95" s="91" t="s">
        <v>482</v>
      </c>
      <c r="BN95" s="91" t="s">
        <v>482</v>
      </c>
      <c r="BO95" s="91" t="s">
        <v>482</v>
      </c>
      <c r="BP95" s="91" t="s">
        <v>480</v>
      </c>
      <c r="BQ95" s="91" t="s">
        <v>483</v>
      </c>
      <c r="BR95" s="91" t="s">
        <v>480</v>
      </c>
      <c r="BS95" s="91" t="s">
        <v>482</v>
      </c>
      <c r="BT95" s="91" t="s">
        <v>481</v>
      </c>
      <c r="BU95" s="91" t="s">
        <v>480</v>
      </c>
      <c r="BV95" s="91" t="s">
        <v>481</v>
      </c>
      <c r="BW95" s="91" t="s">
        <v>483</v>
      </c>
      <c r="BX95" s="91" t="s">
        <v>480</v>
      </c>
      <c r="BY95" s="91" t="s">
        <v>481</v>
      </c>
      <c r="BZ95" s="91" t="s">
        <v>483</v>
      </c>
      <c r="CA95" s="91" t="s">
        <v>482</v>
      </c>
      <c r="CB95" s="91" t="s">
        <v>482</v>
      </c>
      <c r="CC95" s="91" t="s">
        <v>481</v>
      </c>
      <c r="CD95" s="91" t="s">
        <v>482</v>
      </c>
      <c r="CE95" s="91" t="s">
        <v>482</v>
      </c>
      <c r="CF95" s="91" t="s">
        <v>480</v>
      </c>
      <c r="CG95" s="91" t="s">
        <v>482</v>
      </c>
      <c r="CH95" s="91" t="s">
        <v>481</v>
      </c>
      <c r="CI95" s="91" t="s">
        <v>481</v>
      </c>
      <c r="CJ95" s="91" t="s">
        <v>483</v>
      </c>
      <c r="CK95" s="91" t="s">
        <v>480</v>
      </c>
      <c r="CL95" s="91" t="s">
        <v>481</v>
      </c>
      <c r="CM95" s="91" t="s">
        <v>481</v>
      </c>
      <c r="CN95" s="91" t="s">
        <v>482</v>
      </c>
      <c r="CO95" s="91" t="s">
        <v>480</v>
      </c>
      <c r="CP95" s="91" t="s">
        <v>480</v>
      </c>
      <c r="CQ95" s="91" t="s">
        <v>480</v>
      </c>
      <c r="CR95" s="91" t="s">
        <v>481</v>
      </c>
      <c r="CS95" s="91" t="s">
        <v>482</v>
      </c>
      <c r="CT95" s="91" t="s">
        <v>480</v>
      </c>
      <c r="CU95" s="91" t="s">
        <v>481</v>
      </c>
      <c r="CV95" s="91" t="s">
        <v>480</v>
      </c>
      <c r="CW95" s="91" t="s">
        <v>482</v>
      </c>
      <c r="CX95" s="91" t="s">
        <v>481</v>
      </c>
      <c r="CY95" s="91" t="s">
        <v>482</v>
      </c>
      <c r="CZ95" s="91" t="s">
        <v>482</v>
      </c>
      <c r="DA95" s="91" t="s">
        <v>484</v>
      </c>
      <c r="DB95" s="91" t="s">
        <v>482</v>
      </c>
      <c r="DC95" s="91" t="s">
        <v>482</v>
      </c>
      <c r="DD95" s="91" t="s">
        <v>482</v>
      </c>
      <c r="DE95" s="91" t="s">
        <v>480</v>
      </c>
      <c r="DF95" s="91" t="s">
        <v>482</v>
      </c>
      <c r="DG95" s="91" t="s">
        <v>480</v>
      </c>
      <c r="DH95" s="91" t="s">
        <v>480</v>
      </c>
      <c r="DI95" s="91" t="s">
        <v>482</v>
      </c>
      <c r="DJ95" s="91" t="s">
        <v>482</v>
      </c>
      <c r="DK95" s="91" t="s">
        <v>480</v>
      </c>
      <c r="DL95" s="91" t="s">
        <v>480</v>
      </c>
      <c r="DM95" s="91" t="s">
        <v>480</v>
      </c>
      <c r="DN95" s="91" t="s">
        <v>482</v>
      </c>
      <c r="DO95" s="91" t="s">
        <v>482</v>
      </c>
      <c r="DP95" s="91" t="s">
        <v>482</v>
      </c>
      <c r="DQ95" s="91" t="s">
        <v>482</v>
      </c>
      <c r="DR95" s="91" t="s">
        <v>485</v>
      </c>
      <c r="DS95" s="91" t="s">
        <v>481</v>
      </c>
      <c r="DT95" s="91" t="s">
        <v>486</v>
      </c>
      <c r="DU95" s="91" t="s">
        <v>481</v>
      </c>
      <c r="DV95" s="91" t="s">
        <v>480</v>
      </c>
      <c r="DW95" s="91" t="s">
        <v>481</v>
      </c>
      <c r="DX95" s="91" t="s">
        <v>482</v>
      </c>
      <c r="DY95" s="91" t="s">
        <v>481</v>
      </c>
      <c r="DZ95" s="91" t="s">
        <v>482</v>
      </c>
      <c r="EA95" s="91" t="s">
        <v>482</v>
      </c>
      <c r="EB95" s="91">
        <v>5.6610000000000001E-2</v>
      </c>
      <c r="EC95" s="91" t="s">
        <v>481</v>
      </c>
      <c r="ED95" s="91" t="s">
        <v>482</v>
      </c>
      <c r="EE95" s="91" t="s">
        <v>482</v>
      </c>
      <c r="EF95" s="91" t="s">
        <v>480</v>
      </c>
      <c r="EG95" s="91" t="s">
        <v>482</v>
      </c>
      <c r="EH95" s="91" t="s">
        <v>481</v>
      </c>
      <c r="EI95" s="91" t="s">
        <v>483</v>
      </c>
      <c r="EJ95" s="91" t="s">
        <v>480</v>
      </c>
      <c r="EK95" s="91" t="s">
        <v>480</v>
      </c>
      <c r="EL95" s="91" t="s">
        <v>482</v>
      </c>
      <c r="EM95" s="91" t="s">
        <v>480</v>
      </c>
      <c r="EN95" s="91" t="s">
        <v>482</v>
      </c>
      <c r="EO95" s="91" t="s">
        <v>481</v>
      </c>
      <c r="EP95" s="91" t="s">
        <v>480</v>
      </c>
      <c r="EQ95" s="91" t="s">
        <v>482</v>
      </c>
      <c r="ER95" s="91" t="s">
        <v>487</v>
      </c>
      <c r="ES95" s="91" t="s">
        <v>480</v>
      </c>
      <c r="ET95" s="91" t="s">
        <v>480</v>
      </c>
      <c r="EU95" s="91" t="s">
        <v>484</v>
      </c>
      <c r="EV95" s="91" t="s">
        <v>481</v>
      </c>
      <c r="EW95" s="91" t="s">
        <v>480</v>
      </c>
      <c r="EX95" s="91" t="s">
        <v>480</v>
      </c>
      <c r="EY95" s="91" t="s">
        <v>484</v>
      </c>
      <c r="EZ95" s="91" t="s">
        <v>481</v>
      </c>
      <c r="FA95" s="91" t="s">
        <v>482</v>
      </c>
      <c r="FB95" s="91" t="s">
        <v>481</v>
      </c>
      <c r="FC95" s="91" t="s">
        <v>488</v>
      </c>
      <c r="FD95" s="91" t="s">
        <v>480</v>
      </c>
      <c r="FE95" s="91" t="s">
        <v>482</v>
      </c>
      <c r="FF95" s="91" t="s">
        <v>482</v>
      </c>
      <c r="FG95" s="91" t="s">
        <v>480</v>
      </c>
      <c r="FH95" s="91" t="s">
        <v>485</v>
      </c>
      <c r="FI95" s="91" t="s">
        <v>482</v>
      </c>
      <c r="FJ95" s="91" t="s">
        <v>482</v>
      </c>
      <c r="FK95" s="91" t="s">
        <v>482</v>
      </c>
      <c r="FL95" s="91" t="s">
        <v>482</v>
      </c>
      <c r="FM95" s="91" t="s">
        <v>480</v>
      </c>
      <c r="FN95" s="91" t="s">
        <v>481</v>
      </c>
      <c r="FO95" s="91" t="s">
        <v>488</v>
      </c>
      <c r="FP95" s="91" t="s">
        <v>480</v>
      </c>
      <c r="FQ95" s="91" t="s">
        <v>481</v>
      </c>
      <c r="FR95" s="91" t="s">
        <v>481</v>
      </c>
      <c r="FS95" s="91" t="s">
        <v>482</v>
      </c>
      <c r="FT95" s="91" t="s">
        <v>482</v>
      </c>
      <c r="FU95" s="91" t="s">
        <v>480</v>
      </c>
      <c r="FV95" s="91" t="s">
        <v>481</v>
      </c>
      <c r="FW95" s="91" t="s">
        <v>483</v>
      </c>
      <c r="FX95" s="91" t="s">
        <v>482</v>
      </c>
      <c r="FY95" s="91" t="s">
        <v>482</v>
      </c>
      <c r="FZ95" s="91" t="s">
        <v>482</v>
      </c>
      <c r="GA95" s="91" t="s">
        <v>482</v>
      </c>
      <c r="GB95" s="91" t="s">
        <v>482</v>
      </c>
      <c r="GC95" s="91" t="s">
        <v>482</v>
      </c>
      <c r="GD95" s="91" t="s">
        <v>482</v>
      </c>
      <c r="GE95" s="91" t="s">
        <v>480</v>
      </c>
      <c r="GF95" s="91" t="s">
        <v>480</v>
      </c>
      <c r="GG95" s="91" t="s">
        <v>481</v>
      </c>
      <c r="GH95" s="91" t="s">
        <v>482</v>
      </c>
      <c r="GI95" s="91" t="s">
        <v>482</v>
      </c>
      <c r="GJ95" s="91" t="s">
        <v>485</v>
      </c>
      <c r="GK95" s="91" t="s">
        <v>481</v>
      </c>
      <c r="GL95" s="91" t="s">
        <v>482</v>
      </c>
      <c r="GM95" s="91" t="s">
        <v>482</v>
      </c>
      <c r="GN95" s="91" t="s">
        <v>480</v>
      </c>
      <c r="GO95" s="91" t="s">
        <v>482</v>
      </c>
      <c r="GP95" s="91" t="s">
        <v>482</v>
      </c>
      <c r="GQ95" s="91" t="s">
        <v>482</v>
      </c>
      <c r="GR95" s="91" t="s">
        <v>482</v>
      </c>
      <c r="GS95" s="91" t="s">
        <v>482</v>
      </c>
      <c r="GT95" s="91" t="s">
        <v>480</v>
      </c>
      <c r="GU95" s="91" t="s">
        <v>482</v>
      </c>
      <c r="GV95" s="91" t="s">
        <v>481</v>
      </c>
      <c r="GW95" s="91" t="s">
        <v>482</v>
      </c>
      <c r="GX95" s="91" t="s">
        <v>482</v>
      </c>
      <c r="GY95" s="91" t="s">
        <v>480</v>
      </c>
      <c r="GZ95" s="91" t="s">
        <v>483</v>
      </c>
      <c r="HA95" s="91" t="s">
        <v>480</v>
      </c>
      <c r="HB95" s="91" t="s">
        <v>482</v>
      </c>
      <c r="HC95" s="91" t="s">
        <v>480</v>
      </c>
      <c r="HD95" s="91" t="s">
        <v>480</v>
      </c>
      <c r="HE95" s="91" t="s">
        <v>481</v>
      </c>
      <c r="HF95" s="91" t="s">
        <v>482</v>
      </c>
      <c r="HG95" s="91" t="s">
        <v>480</v>
      </c>
      <c r="HH95" s="91" t="s">
        <v>481</v>
      </c>
      <c r="HI95" s="91" t="s">
        <v>482</v>
      </c>
      <c r="HJ95" s="91" t="s">
        <v>482</v>
      </c>
      <c r="HK95" s="91" t="s">
        <v>480</v>
      </c>
      <c r="HL95" s="91" t="s">
        <v>484</v>
      </c>
      <c r="HM95" s="91" t="s">
        <v>481</v>
      </c>
      <c r="HN95" s="91" t="s">
        <v>480</v>
      </c>
      <c r="HO95" s="91" t="s">
        <v>482</v>
      </c>
      <c r="HP95" s="91" t="s">
        <v>480</v>
      </c>
      <c r="HQ95" s="91" t="s">
        <v>479</v>
      </c>
      <c r="HR95" s="32">
        <v>99.754999999999995</v>
      </c>
      <c r="HS95" s="37">
        <v>0.245</v>
      </c>
      <c r="HT95" s="29"/>
      <c r="HU95" s="30">
        <v>0</v>
      </c>
      <c r="HV95" s="28"/>
      <c r="HW95" s="28"/>
      <c r="HX95" s="28"/>
      <c r="HY95" s="28"/>
    </row>
    <row r="96" spans="1:233" ht="15" customHeight="1" x14ac:dyDescent="0.3">
      <c r="A96" s="89" t="s">
        <v>477</v>
      </c>
      <c r="B96" s="30">
        <v>21003108</v>
      </c>
      <c r="C96" s="30"/>
      <c r="D96" s="29"/>
      <c r="E96" s="28"/>
      <c r="F96" s="28"/>
      <c r="G96" s="28"/>
      <c r="H96" s="37"/>
      <c r="I96" s="29"/>
      <c r="J96" s="29"/>
      <c r="K96" s="29"/>
      <c r="L96" s="29"/>
      <c r="M96" s="29"/>
      <c r="N96" s="29"/>
      <c r="O96" s="29"/>
      <c r="P96" s="37"/>
      <c r="Q96" s="126"/>
      <c r="R96" s="126"/>
      <c r="S96" s="91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2"/>
      <c r="AF96" s="229"/>
      <c r="AG96" s="90"/>
      <c r="AH96" s="90"/>
      <c r="AI96" s="90"/>
      <c r="AJ96" s="90"/>
      <c r="AK96" s="90"/>
      <c r="AL96" s="90"/>
      <c r="AM96" s="90"/>
      <c r="AN96" s="90"/>
      <c r="AO96" s="90"/>
      <c r="AP96" s="90"/>
      <c r="AQ96" s="90"/>
      <c r="AR96" s="90"/>
      <c r="AS96" s="90"/>
      <c r="AT96" s="90"/>
      <c r="AU96" s="90"/>
      <c r="AV96" s="90"/>
      <c r="AW96" s="90"/>
      <c r="AX96" s="90"/>
      <c r="AY96" s="90"/>
      <c r="AZ96" s="91" t="s">
        <v>480</v>
      </c>
      <c r="BA96" s="91" t="s">
        <v>480</v>
      </c>
      <c r="BB96" s="91" t="s">
        <v>481</v>
      </c>
      <c r="BC96" s="91" t="s">
        <v>482</v>
      </c>
      <c r="BD96" s="91" t="s">
        <v>481</v>
      </c>
      <c r="BE96" s="91" t="s">
        <v>480</v>
      </c>
      <c r="BF96" s="91" t="s">
        <v>481</v>
      </c>
      <c r="BG96" s="91" t="s">
        <v>481</v>
      </c>
      <c r="BH96" s="91" t="s">
        <v>482</v>
      </c>
      <c r="BI96" s="91" t="s">
        <v>482</v>
      </c>
      <c r="BJ96" s="91" t="s">
        <v>480</v>
      </c>
      <c r="BK96" s="91" t="s">
        <v>482</v>
      </c>
      <c r="BL96" s="91" t="s">
        <v>482</v>
      </c>
      <c r="BM96" s="91" t="s">
        <v>482</v>
      </c>
      <c r="BN96" s="91" t="s">
        <v>482</v>
      </c>
      <c r="BO96" s="91" t="s">
        <v>482</v>
      </c>
      <c r="BP96" s="91" t="s">
        <v>480</v>
      </c>
      <c r="BQ96" s="91" t="s">
        <v>483</v>
      </c>
      <c r="BR96" s="91" t="s">
        <v>480</v>
      </c>
      <c r="BS96" s="91" t="s">
        <v>482</v>
      </c>
      <c r="BT96" s="91" t="s">
        <v>481</v>
      </c>
      <c r="BU96" s="91" t="s">
        <v>480</v>
      </c>
      <c r="BV96" s="91" t="s">
        <v>481</v>
      </c>
      <c r="BW96" s="91" t="s">
        <v>483</v>
      </c>
      <c r="BX96" s="91" t="s">
        <v>480</v>
      </c>
      <c r="BY96" s="91" t="s">
        <v>481</v>
      </c>
      <c r="BZ96" s="91" t="s">
        <v>483</v>
      </c>
      <c r="CA96" s="91" t="s">
        <v>482</v>
      </c>
      <c r="CB96" s="91" t="s">
        <v>482</v>
      </c>
      <c r="CC96" s="91" t="s">
        <v>481</v>
      </c>
      <c r="CD96" s="91" t="s">
        <v>482</v>
      </c>
      <c r="CE96" s="91" t="s">
        <v>482</v>
      </c>
      <c r="CF96" s="91" t="s">
        <v>480</v>
      </c>
      <c r="CG96" s="91" t="s">
        <v>482</v>
      </c>
      <c r="CH96" s="91" t="s">
        <v>481</v>
      </c>
      <c r="CI96" s="91" t="s">
        <v>481</v>
      </c>
      <c r="CJ96" s="91" t="s">
        <v>483</v>
      </c>
      <c r="CK96" s="91" t="s">
        <v>480</v>
      </c>
      <c r="CL96" s="91" t="s">
        <v>481</v>
      </c>
      <c r="CM96" s="91" t="s">
        <v>481</v>
      </c>
      <c r="CN96" s="91" t="s">
        <v>482</v>
      </c>
      <c r="CO96" s="91" t="s">
        <v>480</v>
      </c>
      <c r="CP96" s="91" t="s">
        <v>480</v>
      </c>
      <c r="CQ96" s="91" t="s">
        <v>480</v>
      </c>
      <c r="CR96" s="91" t="s">
        <v>481</v>
      </c>
      <c r="CS96" s="91" t="s">
        <v>482</v>
      </c>
      <c r="CT96" s="91" t="s">
        <v>480</v>
      </c>
      <c r="CU96" s="91" t="s">
        <v>481</v>
      </c>
      <c r="CV96" s="91" t="s">
        <v>480</v>
      </c>
      <c r="CW96" s="91" t="s">
        <v>482</v>
      </c>
      <c r="CX96" s="91" t="s">
        <v>481</v>
      </c>
      <c r="CY96" s="91" t="s">
        <v>482</v>
      </c>
      <c r="CZ96" s="91" t="s">
        <v>482</v>
      </c>
      <c r="DA96" s="91" t="s">
        <v>484</v>
      </c>
      <c r="DB96" s="91" t="s">
        <v>482</v>
      </c>
      <c r="DC96" s="91" t="s">
        <v>482</v>
      </c>
      <c r="DD96" s="91" t="s">
        <v>482</v>
      </c>
      <c r="DE96" s="91" t="s">
        <v>480</v>
      </c>
      <c r="DF96" s="91" t="s">
        <v>482</v>
      </c>
      <c r="DG96" s="91" t="s">
        <v>480</v>
      </c>
      <c r="DH96" s="91" t="s">
        <v>480</v>
      </c>
      <c r="DI96" s="91" t="s">
        <v>482</v>
      </c>
      <c r="DJ96" s="91" t="s">
        <v>482</v>
      </c>
      <c r="DK96" s="91" t="s">
        <v>480</v>
      </c>
      <c r="DL96" s="91" t="s">
        <v>480</v>
      </c>
      <c r="DM96" s="91" t="s">
        <v>480</v>
      </c>
      <c r="DN96" s="91" t="s">
        <v>482</v>
      </c>
      <c r="DO96" s="91" t="s">
        <v>482</v>
      </c>
      <c r="DP96" s="91" t="s">
        <v>482</v>
      </c>
      <c r="DQ96" s="91" t="s">
        <v>482</v>
      </c>
      <c r="DR96" s="91" t="s">
        <v>485</v>
      </c>
      <c r="DS96" s="91" t="s">
        <v>481</v>
      </c>
      <c r="DT96" s="91" t="s">
        <v>486</v>
      </c>
      <c r="DU96" s="91" t="s">
        <v>481</v>
      </c>
      <c r="DV96" s="91" t="s">
        <v>480</v>
      </c>
      <c r="DW96" s="91" t="s">
        <v>481</v>
      </c>
      <c r="DX96" s="91" t="s">
        <v>482</v>
      </c>
      <c r="DY96" s="91" t="s">
        <v>481</v>
      </c>
      <c r="DZ96" s="91" t="s">
        <v>482</v>
      </c>
      <c r="EA96" s="91" t="s">
        <v>482</v>
      </c>
      <c r="EB96" s="91" t="s">
        <v>481</v>
      </c>
      <c r="EC96" s="91" t="s">
        <v>481</v>
      </c>
      <c r="ED96" s="91" t="s">
        <v>482</v>
      </c>
      <c r="EE96" s="91" t="s">
        <v>482</v>
      </c>
      <c r="EF96" s="91" t="s">
        <v>480</v>
      </c>
      <c r="EG96" s="91" t="s">
        <v>482</v>
      </c>
      <c r="EH96" s="91" t="s">
        <v>481</v>
      </c>
      <c r="EI96" s="91" t="s">
        <v>483</v>
      </c>
      <c r="EJ96" s="91" t="s">
        <v>480</v>
      </c>
      <c r="EK96" s="91" t="s">
        <v>480</v>
      </c>
      <c r="EL96" s="91" t="s">
        <v>482</v>
      </c>
      <c r="EM96" s="91" t="s">
        <v>480</v>
      </c>
      <c r="EN96" s="91" t="s">
        <v>482</v>
      </c>
      <c r="EO96" s="91" t="s">
        <v>481</v>
      </c>
      <c r="EP96" s="91" t="s">
        <v>480</v>
      </c>
      <c r="EQ96" s="91" t="s">
        <v>482</v>
      </c>
      <c r="ER96" s="91" t="s">
        <v>487</v>
      </c>
      <c r="ES96" s="91" t="s">
        <v>480</v>
      </c>
      <c r="ET96" s="91" t="s">
        <v>480</v>
      </c>
      <c r="EU96" s="91" t="s">
        <v>484</v>
      </c>
      <c r="EV96" s="91" t="s">
        <v>481</v>
      </c>
      <c r="EW96" s="91" t="s">
        <v>480</v>
      </c>
      <c r="EX96" s="91" t="s">
        <v>480</v>
      </c>
      <c r="EY96" s="91" t="s">
        <v>484</v>
      </c>
      <c r="EZ96" s="91" t="s">
        <v>481</v>
      </c>
      <c r="FA96" s="91" t="s">
        <v>482</v>
      </c>
      <c r="FB96" s="91" t="s">
        <v>481</v>
      </c>
      <c r="FC96" s="91" t="s">
        <v>488</v>
      </c>
      <c r="FD96" s="91" t="s">
        <v>480</v>
      </c>
      <c r="FE96" s="91" t="s">
        <v>482</v>
      </c>
      <c r="FF96" s="91" t="s">
        <v>482</v>
      </c>
      <c r="FG96" s="91" t="s">
        <v>480</v>
      </c>
      <c r="FH96" s="91" t="s">
        <v>485</v>
      </c>
      <c r="FI96" s="91" t="s">
        <v>482</v>
      </c>
      <c r="FJ96" s="91" t="s">
        <v>482</v>
      </c>
      <c r="FK96" s="91" t="s">
        <v>482</v>
      </c>
      <c r="FL96" s="91" t="s">
        <v>482</v>
      </c>
      <c r="FM96" s="91" t="s">
        <v>480</v>
      </c>
      <c r="FN96" s="91" t="s">
        <v>481</v>
      </c>
      <c r="FO96" s="91" t="s">
        <v>488</v>
      </c>
      <c r="FP96" s="91" t="s">
        <v>480</v>
      </c>
      <c r="FQ96" s="91" t="s">
        <v>481</v>
      </c>
      <c r="FR96" s="91" t="s">
        <v>481</v>
      </c>
      <c r="FS96" s="91" t="s">
        <v>482</v>
      </c>
      <c r="FT96" s="91" t="s">
        <v>482</v>
      </c>
      <c r="FU96" s="91" t="s">
        <v>480</v>
      </c>
      <c r="FV96" s="91" t="s">
        <v>481</v>
      </c>
      <c r="FW96" s="91" t="s">
        <v>483</v>
      </c>
      <c r="FX96" s="91" t="s">
        <v>482</v>
      </c>
      <c r="FY96" s="91" t="s">
        <v>482</v>
      </c>
      <c r="FZ96" s="91" t="s">
        <v>482</v>
      </c>
      <c r="GA96" s="91" t="s">
        <v>482</v>
      </c>
      <c r="GB96" s="91" t="s">
        <v>482</v>
      </c>
      <c r="GC96" s="91" t="s">
        <v>482</v>
      </c>
      <c r="GD96" s="91" t="s">
        <v>482</v>
      </c>
      <c r="GE96" s="91" t="s">
        <v>480</v>
      </c>
      <c r="GF96" s="91" t="s">
        <v>480</v>
      </c>
      <c r="GG96" s="91" t="s">
        <v>481</v>
      </c>
      <c r="GH96" s="91" t="s">
        <v>482</v>
      </c>
      <c r="GI96" s="91" t="s">
        <v>482</v>
      </c>
      <c r="GJ96" s="91" t="s">
        <v>485</v>
      </c>
      <c r="GK96" s="91" t="s">
        <v>481</v>
      </c>
      <c r="GL96" s="91" t="s">
        <v>482</v>
      </c>
      <c r="GM96" s="91" t="s">
        <v>482</v>
      </c>
      <c r="GN96" s="91" t="s">
        <v>480</v>
      </c>
      <c r="GO96" s="91" t="s">
        <v>482</v>
      </c>
      <c r="GP96" s="91" t="s">
        <v>482</v>
      </c>
      <c r="GQ96" s="91" t="s">
        <v>482</v>
      </c>
      <c r="GR96" s="91" t="s">
        <v>482</v>
      </c>
      <c r="GS96" s="91" t="s">
        <v>482</v>
      </c>
      <c r="GT96" s="91" t="s">
        <v>480</v>
      </c>
      <c r="GU96" s="91" t="s">
        <v>482</v>
      </c>
      <c r="GV96" s="91" t="s">
        <v>481</v>
      </c>
      <c r="GW96" s="91" t="s">
        <v>482</v>
      </c>
      <c r="GX96" s="91" t="s">
        <v>482</v>
      </c>
      <c r="GY96" s="91" t="s">
        <v>480</v>
      </c>
      <c r="GZ96" s="91" t="s">
        <v>483</v>
      </c>
      <c r="HA96" s="91" t="s">
        <v>480</v>
      </c>
      <c r="HB96" s="91" t="s">
        <v>482</v>
      </c>
      <c r="HC96" s="91" t="s">
        <v>480</v>
      </c>
      <c r="HD96" s="91" t="s">
        <v>480</v>
      </c>
      <c r="HE96" s="91" t="s">
        <v>481</v>
      </c>
      <c r="HF96" s="91" t="s">
        <v>482</v>
      </c>
      <c r="HG96" s="91" t="s">
        <v>480</v>
      </c>
      <c r="HH96" s="91" t="s">
        <v>481</v>
      </c>
      <c r="HI96" s="91" t="s">
        <v>482</v>
      </c>
      <c r="HJ96" s="91" t="s">
        <v>482</v>
      </c>
      <c r="HK96" s="91" t="s">
        <v>480</v>
      </c>
      <c r="HL96" s="91" t="s">
        <v>484</v>
      </c>
      <c r="HM96" s="91" t="s">
        <v>481</v>
      </c>
      <c r="HN96" s="91" t="s">
        <v>480</v>
      </c>
      <c r="HO96" s="91" t="s">
        <v>482</v>
      </c>
      <c r="HP96" s="91" t="s">
        <v>480</v>
      </c>
      <c r="HQ96" s="90"/>
      <c r="HR96" s="32"/>
      <c r="HS96" s="165"/>
      <c r="HT96" s="29"/>
      <c r="HU96" s="28"/>
      <c r="HV96" s="28"/>
      <c r="HW96" s="28"/>
      <c r="HX96" s="28"/>
      <c r="HY96" s="28"/>
    </row>
    <row r="97" spans="1:233" ht="15" customHeight="1" x14ac:dyDescent="0.3">
      <c r="A97" s="89" t="s">
        <v>27</v>
      </c>
      <c r="B97" s="30">
        <v>21002332</v>
      </c>
      <c r="C97" s="28"/>
      <c r="D97" s="38"/>
      <c r="E97" s="28"/>
      <c r="F97" s="28"/>
      <c r="G97" s="28"/>
      <c r="H97" s="29"/>
      <c r="I97" s="38"/>
      <c r="J97" s="29"/>
      <c r="K97" s="29"/>
      <c r="L97" s="29"/>
      <c r="M97" s="29"/>
      <c r="N97" s="137"/>
      <c r="O97" s="91"/>
      <c r="P97" s="90"/>
      <c r="Q97" s="91"/>
      <c r="R97" s="90"/>
      <c r="S97" s="91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2"/>
      <c r="AF97" s="229"/>
      <c r="AG97" s="90"/>
      <c r="AH97" s="90"/>
      <c r="AI97" s="90"/>
      <c r="AJ97" s="90"/>
      <c r="AK97" s="90"/>
      <c r="AL97" s="90"/>
      <c r="AM97" s="91"/>
      <c r="AN97" s="91"/>
      <c r="AO97" s="91"/>
      <c r="AP97" s="91"/>
      <c r="AQ97" s="91"/>
      <c r="AR97" s="91"/>
      <c r="AS97" s="91"/>
      <c r="AT97" s="91"/>
      <c r="AU97" s="91"/>
      <c r="AV97" s="91"/>
      <c r="AW97" s="91"/>
      <c r="AX97" s="91"/>
      <c r="AY97" s="91"/>
      <c r="AZ97" s="91"/>
      <c r="BA97" s="91"/>
      <c r="BB97" s="91"/>
      <c r="BC97" s="91"/>
      <c r="BD97" s="91"/>
      <c r="BE97" s="91"/>
      <c r="BF97" s="91"/>
      <c r="BG97" s="91"/>
      <c r="BH97" s="91"/>
      <c r="BI97" s="91"/>
      <c r="BJ97" s="91"/>
      <c r="BK97" s="91"/>
      <c r="BL97" s="91"/>
      <c r="BM97" s="91"/>
      <c r="BN97" s="91"/>
      <c r="BO97" s="91"/>
      <c r="BP97" s="91"/>
      <c r="BQ97" s="91"/>
      <c r="BR97" s="91"/>
      <c r="BS97" s="91"/>
      <c r="BT97" s="91"/>
      <c r="BU97" s="91"/>
      <c r="BV97" s="91"/>
      <c r="BW97" s="91"/>
      <c r="BX97" s="91"/>
      <c r="BY97" s="91"/>
      <c r="BZ97" s="91"/>
      <c r="CA97" s="91"/>
      <c r="CB97" s="91"/>
      <c r="CC97" s="91"/>
      <c r="CD97" s="91"/>
      <c r="CE97" s="91"/>
      <c r="CF97" s="91"/>
      <c r="CG97" s="91"/>
      <c r="CH97" s="91"/>
      <c r="CI97" s="91"/>
      <c r="CJ97" s="91"/>
      <c r="CK97" s="91"/>
      <c r="CL97" s="91"/>
      <c r="CM97" s="91"/>
      <c r="CN97" s="91"/>
      <c r="CO97" s="91"/>
      <c r="CP97" s="91"/>
      <c r="CQ97" s="91"/>
      <c r="CR97" s="91"/>
      <c r="CS97" s="91"/>
      <c r="CT97" s="91"/>
      <c r="CU97" s="91"/>
      <c r="CV97" s="91"/>
      <c r="CW97" s="91"/>
      <c r="CX97" s="91"/>
      <c r="CY97" s="91"/>
      <c r="CZ97" s="91"/>
      <c r="DA97" s="91"/>
      <c r="DB97" s="91"/>
      <c r="DC97" s="91"/>
      <c r="DD97" s="91"/>
      <c r="DE97" s="91"/>
      <c r="DF97" s="91"/>
      <c r="DG97" s="91"/>
      <c r="DH97" s="91"/>
      <c r="DI97" s="91"/>
      <c r="DJ97" s="91"/>
      <c r="DK97" s="91"/>
      <c r="DL97" s="91"/>
      <c r="DM97" s="91"/>
      <c r="DN97" s="91"/>
      <c r="DO97" s="91"/>
      <c r="DP97" s="91"/>
      <c r="DQ97" s="91"/>
      <c r="DR97" s="91"/>
      <c r="DS97" s="91"/>
      <c r="DT97" s="91"/>
      <c r="DU97" s="91"/>
      <c r="DV97" s="91"/>
      <c r="DW97" s="91"/>
      <c r="DX97" s="91"/>
      <c r="DY97" s="91"/>
      <c r="DZ97" s="91"/>
      <c r="EA97" s="91"/>
      <c r="EB97" s="91"/>
      <c r="EC97" s="91"/>
      <c r="ED97" s="91"/>
      <c r="EE97" s="91"/>
      <c r="EF97" s="91"/>
      <c r="EG97" s="91"/>
      <c r="EH97" s="91"/>
      <c r="EI97" s="91"/>
      <c r="EJ97" s="91"/>
      <c r="EK97" s="91"/>
      <c r="EL97" s="91"/>
      <c r="EM97" s="91"/>
      <c r="EN97" s="91"/>
      <c r="EO97" s="91"/>
      <c r="EP97" s="91"/>
      <c r="EQ97" s="91"/>
      <c r="ER97" s="91"/>
      <c r="ES97" s="91"/>
      <c r="ET97" s="91"/>
      <c r="EU97" s="91"/>
      <c r="EV97" s="91"/>
      <c r="EW97" s="91"/>
      <c r="EX97" s="91"/>
      <c r="EY97" s="91"/>
      <c r="EZ97" s="91"/>
      <c r="FA97" s="91"/>
      <c r="FB97" s="91"/>
      <c r="FC97" s="91"/>
      <c r="FD97" s="91"/>
      <c r="FE97" s="91"/>
      <c r="FF97" s="91"/>
      <c r="FG97" s="91"/>
      <c r="FH97" s="91"/>
      <c r="FI97" s="91"/>
      <c r="FJ97" s="91"/>
      <c r="FK97" s="91"/>
      <c r="FL97" s="91"/>
      <c r="FM97" s="91"/>
      <c r="FN97" s="91"/>
      <c r="FO97" s="91"/>
      <c r="FP97" s="91"/>
      <c r="FQ97" s="91"/>
      <c r="FR97" s="91"/>
      <c r="FS97" s="91"/>
      <c r="FT97" s="91"/>
      <c r="FU97" s="91"/>
      <c r="FV97" s="91"/>
      <c r="FW97" s="91"/>
      <c r="FX97" s="91"/>
      <c r="FY97" s="91"/>
      <c r="FZ97" s="91"/>
      <c r="GA97" s="91"/>
      <c r="GB97" s="91"/>
      <c r="GC97" s="91"/>
      <c r="GD97" s="91"/>
      <c r="GE97" s="91"/>
      <c r="GF97" s="91"/>
      <c r="GG97" s="91"/>
      <c r="GH97" s="91"/>
      <c r="GI97" s="91"/>
      <c r="GJ97" s="91"/>
      <c r="GK97" s="91"/>
      <c r="GL97" s="91"/>
      <c r="GM97" s="91"/>
      <c r="GN97" s="91"/>
      <c r="GO97" s="91"/>
      <c r="GP97" s="91"/>
      <c r="GQ97" s="91"/>
      <c r="GR97" s="91"/>
      <c r="GS97" s="91"/>
      <c r="GT97" s="91"/>
      <c r="GU97" s="91"/>
      <c r="GV97" s="91"/>
      <c r="GW97" s="91"/>
      <c r="GX97" s="91"/>
      <c r="GY97" s="91"/>
      <c r="GZ97" s="91"/>
      <c r="HA97" s="91"/>
      <c r="HB97" s="91"/>
      <c r="HC97" s="91"/>
      <c r="HD97" s="91"/>
      <c r="HE97" s="91"/>
      <c r="HF97" s="91"/>
      <c r="HG97" s="91"/>
      <c r="HH97" s="91"/>
      <c r="HI97" s="91"/>
      <c r="HJ97" s="91"/>
      <c r="HK97" s="91"/>
      <c r="HL97" s="91"/>
      <c r="HM97" s="91"/>
      <c r="HN97" s="91"/>
      <c r="HO97" s="91"/>
      <c r="HP97" s="91"/>
      <c r="HQ97" s="134"/>
      <c r="HR97" s="39"/>
      <c r="HS97" s="165"/>
      <c r="HT97" s="54"/>
      <c r="HU97" s="28"/>
      <c r="HV97" s="28" t="s">
        <v>454</v>
      </c>
      <c r="HW97" s="32">
        <v>0.30499999999999999</v>
      </c>
      <c r="HX97" s="32">
        <v>0.85099999999999998</v>
      </c>
      <c r="HY97" s="32">
        <v>1.1599999999999999</v>
      </c>
    </row>
    <row r="98" spans="1:233" ht="15" customHeight="1" x14ac:dyDescent="0.3">
      <c r="A98" s="89" t="s">
        <v>499</v>
      </c>
      <c r="B98" s="30">
        <v>21002440</v>
      </c>
      <c r="C98" s="33"/>
      <c r="D98" s="38"/>
      <c r="E98" s="28"/>
      <c r="F98" s="30"/>
      <c r="G98" s="28"/>
      <c r="H98" s="29"/>
      <c r="I98" s="38"/>
      <c r="J98" s="35"/>
      <c r="K98" s="29"/>
      <c r="L98" s="29"/>
      <c r="M98" s="37"/>
      <c r="N98" s="29"/>
      <c r="O98" s="29"/>
      <c r="P98" s="36"/>
      <c r="Q98" s="91"/>
      <c r="R98" s="91"/>
      <c r="S98" s="91"/>
      <c r="T98" s="91"/>
      <c r="U98" s="91"/>
      <c r="V98" s="91"/>
      <c r="W98" s="135"/>
      <c r="X98" s="91"/>
      <c r="Y98" s="92"/>
      <c r="Z98" s="91"/>
      <c r="AA98" s="126"/>
      <c r="AB98" s="92"/>
      <c r="AC98" s="91"/>
      <c r="AD98" s="91"/>
      <c r="AE98" s="92"/>
      <c r="AF98" s="229"/>
      <c r="AG98" s="91"/>
      <c r="AH98" s="91"/>
      <c r="AI98" s="91"/>
      <c r="AJ98" s="91"/>
      <c r="AK98" s="91"/>
      <c r="AL98" s="91"/>
      <c r="AM98" s="126"/>
      <c r="AN98" s="91"/>
      <c r="AO98" s="91"/>
      <c r="AP98" s="91"/>
      <c r="AQ98" s="91"/>
      <c r="AR98" s="91"/>
      <c r="AS98" s="91"/>
      <c r="AT98" s="91"/>
      <c r="AU98" s="91"/>
      <c r="AV98" s="91"/>
      <c r="AW98" s="91"/>
      <c r="AX98" s="91"/>
      <c r="AY98" s="91"/>
      <c r="AZ98" s="91"/>
      <c r="BA98" s="91"/>
      <c r="BB98" s="91"/>
      <c r="BC98" s="91"/>
      <c r="BD98" s="91"/>
      <c r="BE98" s="91"/>
      <c r="BF98" s="91"/>
      <c r="BG98" s="91"/>
      <c r="BH98" s="91"/>
      <c r="BI98" s="91"/>
      <c r="BJ98" s="91"/>
      <c r="BK98" s="91"/>
      <c r="BL98" s="91"/>
      <c r="BM98" s="91"/>
      <c r="BN98" s="90"/>
      <c r="BO98" s="90"/>
      <c r="BP98" s="90"/>
      <c r="BQ98" s="90"/>
      <c r="BR98" s="90"/>
      <c r="BS98" s="90"/>
      <c r="BT98" s="90"/>
      <c r="BU98" s="90"/>
      <c r="BV98" s="90"/>
      <c r="BW98" s="90"/>
      <c r="BX98" s="90"/>
      <c r="BY98" s="90"/>
      <c r="BZ98" s="90"/>
      <c r="CA98" s="90"/>
      <c r="CB98" s="90"/>
      <c r="CC98" s="90"/>
      <c r="CD98" s="90"/>
      <c r="CE98" s="90"/>
      <c r="CF98" s="90"/>
      <c r="CG98" s="90"/>
      <c r="CH98" s="90"/>
      <c r="CI98" s="90"/>
      <c r="CJ98" s="90"/>
      <c r="CK98" s="90"/>
      <c r="CL98" s="90"/>
      <c r="CM98" s="90"/>
      <c r="CN98" s="90"/>
      <c r="CO98" s="90"/>
      <c r="CP98" s="90"/>
      <c r="CQ98" s="90"/>
      <c r="CR98" s="90"/>
      <c r="CS98" s="90"/>
      <c r="CT98" s="90"/>
      <c r="CU98" s="90"/>
      <c r="CV98" s="90"/>
      <c r="CW98" s="90"/>
      <c r="CX98" s="90"/>
      <c r="CY98" s="90"/>
      <c r="CZ98" s="90"/>
      <c r="DA98" s="90"/>
      <c r="DB98" s="90"/>
      <c r="DC98" s="90"/>
      <c r="DD98" s="90"/>
      <c r="DE98" s="90"/>
      <c r="DF98" s="90"/>
      <c r="DG98" s="90"/>
      <c r="DH98" s="90"/>
      <c r="DI98" s="90"/>
      <c r="DJ98" s="90"/>
      <c r="DK98" s="90"/>
      <c r="DL98" s="90"/>
      <c r="DM98" s="90"/>
      <c r="DN98" s="90"/>
      <c r="DO98" s="90"/>
      <c r="DP98" s="90"/>
      <c r="DQ98" s="90"/>
      <c r="DR98" s="90"/>
      <c r="DS98" s="90"/>
      <c r="DT98" s="90"/>
      <c r="DU98" s="90"/>
      <c r="DV98" s="90"/>
      <c r="DW98" s="90"/>
      <c r="DX98" s="90"/>
      <c r="DY98" s="90"/>
      <c r="DZ98" s="90"/>
      <c r="EA98" s="90"/>
      <c r="EB98" s="90"/>
      <c r="EC98" s="90"/>
      <c r="ED98" s="90"/>
      <c r="EE98" s="90"/>
      <c r="EF98" s="90"/>
      <c r="EG98" s="90"/>
      <c r="EH98" s="90"/>
      <c r="EI98" s="90"/>
      <c r="EJ98" s="90"/>
      <c r="EK98" s="90"/>
      <c r="EL98" s="90"/>
      <c r="EM98" s="90"/>
      <c r="EN98" s="90"/>
      <c r="EO98" s="90"/>
      <c r="EP98" s="90"/>
      <c r="EQ98" s="90"/>
      <c r="ER98" s="90"/>
      <c r="ES98" s="90"/>
      <c r="ET98" s="90"/>
      <c r="EU98" s="90"/>
      <c r="EV98" s="90"/>
      <c r="EW98" s="90"/>
      <c r="EX98" s="90"/>
      <c r="EY98" s="90"/>
      <c r="EZ98" s="90"/>
      <c r="FA98" s="90"/>
      <c r="FB98" s="90"/>
      <c r="FC98" s="90"/>
      <c r="FD98" s="90"/>
      <c r="FE98" s="90"/>
      <c r="FF98" s="90"/>
      <c r="FG98" s="90"/>
      <c r="FH98" s="90"/>
      <c r="FI98" s="90"/>
      <c r="FJ98" s="90"/>
      <c r="FK98" s="90"/>
      <c r="FL98" s="90"/>
      <c r="FM98" s="90"/>
      <c r="FN98" s="90"/>
      <c r="FO98" s="90"/>
      <c r="FP98" s="90"/>
      <c r="FQ98" s="90"/>
      <c r="FR98" s="90"/>
      <c r="FS98" s="90"/>
      <c r="FT98" s="90"/>
      <c r="FU98" s="90"/>
      <c r="FV98" s="90"/>
      <c r="FW98" s="90"/>
      <c r="FX98" s="90"/>
      <c r="FY98" s="90"/>
      <c r="FZ98" s="90"/>
      <c r="GA98" s="90"/>
      <c r="GB98" s="90"/>
      <c r="GC98" s="90"/>
      <c r="GD98" s="90"/>
      <c r="GE98" s="90"/>
      <c r="GF98" s="90"/>
      <c r="GG98" s="90"/>
      <c r="GH98" s="90"/>
      <c r="GI98" s="90"/>
      <c r="GJ98" s="90"/>
      <c r="GK98" s="90"/>
      <c r="GL98" s="90"/>
      <c r="GM98" s="90"/>
      <c r="GN98" s="90"/>
      <c r="GO98" s="90"/>
      <c r="GP98" s="90"/>
      <c r="GQ98" s="90"/>
      <c r="GR98" s="90"/>
      <c r="GS98" s="90"/>
      <c r="GT98" s="90"/>
      <c r="GU98" s="90"/>
      <c r="GV98" s="90"/>
      <c r="GW98" s="90"/>
      <c r="GX98" s="90"/>
      <c r="GY98" s="90"/>
      <c r="GZ98" s="90"/>
      <c r="HA98" s="90"/>
      <c r="HB98" s="90"/>
      <c r="HC98" s="90"/>
      <c r="HD98" s="90"/>
      <c r="HE98" s="90"/>
      <c r="HF98" s="90"/>
      <c r="HG98" s="90"/>
      <c r="HH98" s="90"/>
      <c r="HI98" s="90"/>
      <c r="HJ98" s="90"/>
      <c r="HK98" s="90"/>
      <c r="HL98" s="90"/>
      <c r="HM98" s="90"/>
      <c r="HN98" s="90"/>
      <c r="HO98" s="90"/>
      <c r="HP98" s="90"/>
      <c r="HQ98" s="134"/>
      <c r="HR98" s="32"/>
      <c r="HS98" s="165"/>
      <c r="HT98" s="29"/>
      <c r="HU98" s="28"/>
      <c r="HV98" s="28" t="s">
        <v>454</v>
      </c>
      <c r="HW98" s="32">
        <v>0.29599999999999999</v>
      </c>
      <c r="HX98" s="32">
        <v>2.1999999999999999E-2</v>
      </c>
      <c r="HY98" s="32">
        <v>0.318</v>
      </c>
    </row>
    <row r="99" spans="1:233" ht="15" customHeight="1" x14ac:dyDescent="0.3">
      <c r="A99" s="89" t="s">
        <v>492</v>
      </c>
      <c r="B99" s="30">
        <v>21003688</v>
      </c>
      <c r="C99" s="31">
        <v>92.29</v>
      </c>
      <c r="D99" s="29"/>
      <c r="E99" s="30"/>
      <c r="F99" s="33"/>
      <c r="G99" s="31"/>
      <c r="H99" s="34"/>
      <c r="I99" s="35"/>
      <c r="J99" s="29"/>
      <c r="K99" s="29"/>
      <c r="L99" s="29"/>
      <c r="M99" s="29"/>
      <c r="N99" s="29"/>
      <c r="O99" s="29" t="s">
        <v>418</v>
      </c>
      <c r="P99" s="29" t="s">
        <v>493</v>
      </c>
      <c r="Q99" s="91" t="s">
        <v>448</v>
      </c>
      <c r="R99" s="91" t="s">
        <v>420</v>
      </c>
      <c r="S99" s="91" t="s">
        <v>419</v>
      </c>
      <c r="T99" s="91" t="s">
        <v>419</v>
      </c>
      <c r="U99" s="91" t="s">
        <v>419</v>
      </c>
      <c r="V99" s="135">
        <v>0</v>
      </c>
      <c r="W99" s="91" t="s">
        <v>420</v>
      </c>
      <c r="X99" s="91" t="s">
        <v>449</v>
      </c>
      <c r="Y99" s="91" t="s">
        <v>421</v>
      </c>
      <c r="Z99" s="91" t="s">
        <v>448</v>
      </c>
      <c r="AA99" s="135">
        <v>0</v>
      </c>
      <c r="AB99" s="126">
        <v>11.68</v>
      </c>
      <c r="AC99" s="91" t="s">
        <v>420</v>
      </c>
      <c r="AD99" s="126">
        <v>22.04</v>
      </c>
      <c r="AE99" s="92">
        <v>54.85</v>
      </c>
      <c r="AF99" s="229">
        <v>63.46</v>
      </c>
      <c r="AG99" s="91" t="s">
        <v>494</v>
      </c>
      <c r="AH99" s="91" t="s">
        <v>420</v>
      </c>
      <c r="AI99" s="91" t="s">
        <v>420</v>
      </c>
      <c r="AJ99" s="91" t="s">
        <v>420</v>
      </c>
      <c r="AK99" s="91" t="s">
        <v>420</v>
      </c>
      <c r="AL99" s="91" t="s">
        <v>420</v>
      </c>
      <c r="AM99" s="91" t="s">
        <v>420</v>
      </c>
      <c r="AN99" s="91" t="s">
        <v>420</v>
      </c>
      <c r="AO99" s="91" t="s">
        <v>420</v>
      </c>
      <c r="AP99" s="91" t="s">
        <v>420</v>
      </c>
      <c r="AQ99" s="91" t="s">
        <v>420</v>
      </c>
      <c r="AR99" s="91" t="s">
        <v>420</v>
      </c>
      <c r="AS99" s="91" t="s">
        <v>420</v>
      </c>
      <c r="AT99" s="91" t="s">
        <v>420</v>
      </c>
      <c r="AU99" s="91" t="s">
        <v>420</v>
      </c>
      <c r="AV99" s="91" t="s">
        <v>420</v>
      </c>
      <c r="AW99" s="91" t="s">
        <v>420</v>
      </c>
      <c r="AX99" s="91" t="s">
        <v>420</v>
      </c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90"/>
      <c r="BO99" s="90"/>
      <c r="BP99" s="90"/>
      <c r="BQ99" s="90"/>
      <c r="BR99" s="90"/>
      <c r="BS99" s="90"/>
      <c r="BT99" s="90"/>
      <c r="BU99" s="90"/>
      <c r="BV99" s="90"/>
      <c r="BW99" s="90"/>
      <c r="BX99" s="90"/>
      <c r="BY99" s="90"/>
      <c r="BZ99" s="90"/>
      <c r="CA99" s="90"/>
      <c r="CB99" s="90"/>
      <c r="CC99" s="90"/>
      <c r="CD99" s="90"/>
      <c r="CE99" s="90"/>
      <c r="CF99" s="90"/>
      <c r="CG99" s="90"/>
      <c r="CH99" s="90"/>
      <c r="CI99" s="90"/>
      <c r="CJ99" s="90"/>
      <c r="CK99" s="90"/>
      <c r="CL99" s="90"/>
      <c r="CM99" s="90"/>
      <c r="CN99" s="90"/>
      <c r="CO99" s="90"/>
      <c r="CP99" s="90"/>
      <c r="CQ99" s="90"/>
      <c r="CR99" s="90"/>
      <c r="CS99" s="90"/>
      <c r="CT99" s="90"/>
      <c r="CU99" s="90"/>
      <c r="CV99" s="90"/>
      <c r="CW99" s="90"/>
      <c r="CX99" s="90"/>
      <c r="CY99" s="90"/>
      <c r="CZ99" s="90"/>
      <c r="DA99" s="90"/>
      <c r="DB99" s="90"/>
      <c r="DC99" s="90"/>
      <c r="DD99" s="90"/>
      <c r="DE99" s="90"/>
      <c r="DF99" s="90"/>
      <c r="DG99" s="90"/>
      <c r="DH99" s="90"/>
      <c r="DI99" s="90"/>
      <c r="DJ99" s="90"/>
      <c r="DK99" s="90"/>
      <c r="DL99" s="90"/>
      <c r="DM99" s="90"/>
      <c r="DN99" s="90"/>
      <c r="DO99" s="90"/>
      <c r="DP99" s="90"/>
      <c r="DQ99" s="90"/>
      <c r="DR99" s="90"/>
      <c r="DS99" s="90"/>
      <c r="DT99" s="90"/>
      <c r="DU99" s="90"/>
      <c r="DV99" s="90"/>
      <c r="DW99" s="90"/>
      <c r="DX99" s="90"/>
      <c r="DY99" s="90"/>
      <c r="DZ99" s="90"/>
      <c r="EA99" s="90"/>
      <c r="EB99" s="90"/>
      <c r="EC99" s="90"/>
      <c r="ED99" s="90"/>
      <c r="EE99" s="90"/>
      <c r="EF99" s="90"/>
      <c r="EG99" s="90"/>
      <c r="EH99" s="90"/>
      <c r="EI99" s="90"/>
      <c r="EJ99" s="90"/>
      <c r="EK99" s="90"/>
      <c r="EL99" s="90"/>
      <c r="EM99" s="90"/>
      <c r="EN99" s="90"/>
      <c r="EO99" s="90"/>
      <c r="EP99" s="90"/>
      <c r="EQ99" s="90"/>
      <c r="ER99" s="90"/>
      <c r="ES99" s="90"/>
      <c r="ET99" s="90"/>
      <c r="EU99" s="90"/>
      <c r="EV99" s="90"/>
      <c r="EW99" s="90"/>
      <c r="EX99" s="90"/>
      <c r="EY99" s="90"/>
      <c r="EZ99" s="90"/>
      <c r="FA99" s="90"/>
      <c r="FB99" s="90"/>
      <c r="FC99" s="90"/>
      <c r="FD99" s="90"/>
      <c r="FE99" s="90"/>
      <c r="FF99" s="90"/>
      <c r="FG99" s="90"/>
      <c r="FH99" s="90"/>
      <c r="FI99" s="90"/>
      <c r="FJ99" s="90"/>
      <c r="FK99" s="90"/>
      <c r="FL99" s="90"/>
      <c r="FM99" s="90"/>
      <c r="FN99" s="90"/>
      <c r="FO99" s="90"/>
      <c r="FP99" s="90"/>
      <c r="FQ99" s="90"/>
      <c r="FR99" s="90"/>
      <c r="FS99" s="90"/>
      <c r="FT99" s="90"/>
      <c r="FU99" s="90"/>
      <c r="FV99" s="90"/>
      <c r="FW99" s="90"/>
      <c r="FX99" s="90"/>
      <c r="FY99" s="90"/>
      <c r="FZ99" s="90"/>
      <c r="GA99" s="90"/>
      <c r="GB99" s="90"/>
      <c r="GC99" s="90"/>
      <c r="GD99" s="90"/>
      <c r="GE99" s="90"/>
      <c r="GF99" s="90"/>
      <c r="GG99" s="90"/>
      <c r="GH99" s="90"/>
      <c r="GI99" s="90"/>
      <c r="GJ99" s="90"/>
      <c r="GK99" s="90"/>
      <c r="GL99" s="90"/>
      <c r="GM99" s="90"/>
      <c r="GN99" s="90"/>
      <c r="GO99" s="90"/>
      <c r="GP99" s="90"/>
      <c r="GQ99" s="90"/>
      <c r="GR99" s="90"/>
      <c r="GS99" s="90"/>
      <c r="GT99" s="90"/>
      <c r="GU99" s="90"/>
      <c r="GV99" s="90"/>
      <c r="GW99" s="90"/>
      <c r="GX99" s="90"/>
      <c r="GY99" s="90"/>
      <c r="GZ99" s="90"/>
      <c r="HA99" s="90"/>
      <c r="HB99" s="90"/>
      <c r="HC99" s="90"/>
      <c r="HD99" s="90"/>
      <c r="HE99" s="90"/>
      <c r="HF99" s="90"/>
      <c r="HG99" s="90"/>
      <c r="HH99" s="90"/>
      <c r="HI99" s="90"/>
      <c r="HJ99" s="90"/>
      <c r="HK99" s="90"/>
      <c r="HL99" s="90"/>
      <c r="HM99" s="90"/>
      <c r="HN99" s="90"/>
      <c r="HO99" s="90"/>
      <c r="HP99" s="90"/>
      <c r="HQ99" s="134"/>
      <c r="HR99" s="32"/>
      <c r="HS99" s="54"/>
      <c r="HT99" s="29"/>
      <c r="HU99" s="28"/>
      <c r="HV99" s="28"/>
      <c r="HW99" s="28"/>
      <c r="HX99" s="33"/>
      <c r="HY99" s="33"/>
    </row>
    <row r="100" spans="1:233" ht="15" customHeight="1" x14ac:dyDescent="0.3">
      <c r="A100" s="89" t="s">
        <v>491</v>
      </c>
      <c r="B100" s="30">
        <v>21003882</v>
      </c>
      <c r="C100" s="31"/>
      <c r="D100" s="29"/>
      <c r="E100" s="30"/>
      <c r="F100" s="28"/>
      <c r="G100" s="28"/>
      <c r="H100" s="37"/>
      <c r="I100" s="29"/>
      <c r="J100" s="29"/>
      <c r="K100" s="29"/>
      <c r="L100" s="29"/>
      <c r="M100" s="29"/>
      <c r="N100" s="29"/>
      <c r="O100" s="29"/>
      <c r="P100" s="36"/>
      <c r="Q100" s="91"/>
      <c r="R100" s="91"/>
      <c r="S100" s="91"/>
      <c r="T100" s="91"/>
      <c r="U100" s="91"/>
      <c r="V100" s="91"/>
      <c r="W100" s="135"/>
      <c r="X100" s="91"/>
      <c r="Y100" s="92"/>
      <c r="Z100" s="91"/>
      <c r="AA100" s="126"/>
      <c r="AB100" s="92"/>
      <c r="AC100" s="91"/>
      <c r="AD100" s="91"/>
      <c r="AE100" s="92"/>
      <c r="AF100" s="229"/>
      <c r="AG100" s="126"/>
      <c r="AH100" s="91"/>
      <c r="AI100" s="90"/>
      <c r="AJ100" s="90"/>
      <c r="AK100" s="90"/>
      <c r="AL100" s="90"/>
      <c r="AM100" s="90"/>
      <c r="AN100" s="90"/>
      <c r="AO100" s="90"/>
      <c r="AP100" s="90"/>
      <c r="AQ100" s="90"/>
      <c r="AR100" s="90"/>
      <c r="AS100" s="90"/>
      <c r="AT100" s="90"/>
      <c r="AU100" s="90"/>
      <c r="AV100" s="90"/>
      <c r="AW100" s="90"/>
      <c r="AX100" s="90"/>
      <c r="AY100" s="90"/>
      <c r="AZ100" s="91" t="s">
        <v>480</v>
      </c>
      <c r="BA100" s="91" t="s">
        <v>480</v>
      </c>
      <c r="BB100" s="91" t="s">
        <v>481</v>
      </c>
      <c r="BC100" s="91" t="s">
        <v>482</v>
      </c>
      <c r="BD100" s="91" t="s">
        <v>481</v>
      </c>
      <c r="BE100" s="91" t="s">
        <v>480</v>
      </c>
      <c r="BF100" s="91" t="s">
        <v>481</v>
      </c>
      <c r="BG100" s="91" t="s">
        <v>481</v>
      </c>
      <c r="BH100" s="91" t="s">
        <v>482</v>
      </c>
      <c r="BI100" s="91" t="s">
        <v>482</v>
      </c>
      <c r="BJ100" s="91" t="s">
        <v>480</v>
      </c>
      <c r="BK100" s="91" t="s">
        <v>482</v>
      </c>
      <c r="BL100" s="91" t="s">
        <v>482</v>
      </c>
      <c r="BM100" s="91" t="s">
        <v>482</v>
      </c>
      <c r="BN100" s="91" t="s">
        <v>482</v>
      </c>
      <c r="BO100" s="91" t="s">
        <v>482</v>
      </c>
      <c r="BP100" s="91" t="s">
        <v>480</v>
      </c>
      <c r="BQ100" s="91" t="s">
        <v>483</v>
      </c>
      <c r="BR100" s="91" t="s">
        <v>480</v>
      </c>
      <c r="BS100" s="91" t="s">
        <v>482</v>
      </c>
      <c r="BT100" s="91" t="s">
        <v>481</v>
      </c>
      <c r="BU100" s="91" t="s">
        <v>480</v>
      </c>
      <c r="BV100" s="91" t="s">
        <v>481</v>
      </c>
      <c r="BW100" s="91" t="s">
        <v>483</v>
      </c>
      <c r="BX100" s="91" t="s">
        <v>480</v>
      </c>
      <c r="BY100" s="91" t="s">
        <v>481</v>
      </c>
      <c r="BZ100" s="91" t="s">
        <v>483</v>
      </c>
      <c r="CA100" s="91" t="s">
        <v>482</v>
      </c>
      <c r="CB100" s="91" t="s">
        <v>482</v>
      </c>
      <c r="CC100" s="91" t="s">
        <v>481</v>
      </c>
      <c r="CD100" s="91" t="s">
        <v>482</v>
      </c>
      <c r="CE100" s="91" t="s">
        <v>482</v>
      </c>
      <c r="CF100" s="91" t="s">
        <v>480</v>
      </c>
      <c r="CG100" s="91" t="s">
        <v>482</v>
      </c>
      <c r="CH100" s="91" t="s">
        <v>481</v>
      </c>
      <c r="CI100" s="91" t="s">
        <v>481</v>
      </c>
      <c r="CJ100" s="91" t="s">
        <v>483</v>
      </c>
      <c r="CK100" s="91" t="s">
        <v>480</v>
      </c>
      <c r="CL100" s="91" t="s">
        <v>481</v>
      </c>
      <c r="CM100" s="91" t="s">
        <v>481</v>
      </c>
      <c r="CN100" s="91" t="s">
        <v>482</v>
      </c>
      <c r="CO100" s="91" t="s">
        <v>480</v>
      </c>
      <c r="CP100" s="91" t="s">
        <v>480</v>
      </c>
      <c r="CQ100" s="91" t="s">
        <v>480</v>
      </c>
      <c r="CR100" s="91" t="s">
        <v>481</v>
      </c>
      <c r="CS100" s="91" t="s">
        <v>482</v>
      </c>
      <c r="CT100" s="91" t="s">
        <v>480</v>
      </c>
      <c r="CU100" s="91" t="s">
        <v>481</v>
      </c>
      <c r="CV100" s="91" t="s">
        <v>480</v>
      </c>
      <c r="CW100" s="91" t="s">
        <v>482</v>
      </c>
      <c r="CX100" s="91" t="s">
        <v>481</v>
      </c>
      <c r="CY100" s="91" t="s">
        <v>482</v>
      </c>
      <c r="CZ100" s="91" t="s">
        <v>482</v>
      </c>
      <c r="DA100" s="91" t="s">
        <v>484</v>
      </c>
      <c r="DB100" s="91" t="s">
        <v>482</v>
      </c>
      <c r="DC100" s="91" t="s">
        <v>482</v>
      </c>
      <c r="DD100" s="91" t="s">
        <v>482</v>
      </c>
      <c r="DE100" s="91" t="s">
        <v>480</v>
      </c>
      <c r="DF100" s="91" t="s">
        <v>482</v>
      </c>
      <c r="DG100" s="91" t="s">
        <v>480</v>
      </c>
      <c r="DH100" s="91" t="s">
        <v>480</v>
      </c>
      <c r="DI100" s="91" t="s">
        <v>482</v>
      </c>
      <c r="DJ100" s="91" t="s">
        <v>482</v>
      </c>
      <c r="DK100" s="91" t="s">
        <v>480</v>
      </c>
      <c r="DL100" s="91" t="s">
        <v>480</v>
      </c>
      <c r="DM100" s="91" t="s">
        <v>480</v>
      </c>
      <c r="DN100" s="91" t="s">
        <v>482</v>
      </c>
      <c r="DO100" s="91" t="s">
        <v>482</v>
      </c>
      <c r="DP100" s="91" t="s">
        <v>482</v>
      </c>
      <c r="DQ100" s="91" t="s">
        <v>482</v>
      </c>
      <c r="DR100" s="91" t="s">
        <v>485</v>
      </c>
      <c r="DS100" s="91" t="s">
        <v>481</v>
      </c>
      <c r="DT100" s="91" t="s">
        <v>487</v>
      </c>
      <c r="DU100" s="91" t="s">
        <v>481</v>
      </c>
      <c r="DV100" s="91" t="s">
        <v>480</v>
      </c>
      <c r="DW100" s="91" t="s">
        <v>481</v>
      </c>
      <c r="DX100" s="91" t="s">
        <v>482</v>
      </c>
      <c r="DY100" s="91" t="s">
        <v>481</v>
      </c>
      <c r="DZ100" s="91" t="s">
        <v>482</v>
      </c>
      <c r="EA100" s="91" t="s">
        <v>482</v>
      </c>
      <c r="EB100" s="91" t="s">
        <v>481</v>
      </c>
      <c r="EC100" s="91" t="s">
        <v>481</v>
      </c>
      <c r="ED100" s="91" t="s">
        <v>482</v>
      </c>
      <c r="EE100" s="91" t="s">
        <v>482</v>
      </c>
      <c r="EF100" s="91" t="s">
        <v>480</v>
      </c>
      <c r="EG100" s="91" t="s">
        <v>482</v>
      </c>
      <c r="EH100" s="91" t="s">
        <v>481</v>
      </c>
      <c r="EI100" s="91" t="s">
        <v>483</v>
      </c>
      <c r="EJ100" s="91" t="s">
        <v>480</v>
      </c>
      <c r="EK100" s="91" t="s">
        <v>480</v>
      </c>
      <c r="EL100" s="91" t="s">
        <v>482</v>
      </c>
      <c r="EM100" s="91" t="s">
        <v>480</v>
      </c>
      <c r="EN100" s="91" t="s">
        <v>482</v>
      </c>
      <c r="EO100" s="91" t="s">
        <v>481</v>
      </c>
      <c r="EP100" s="91" t="s">
        <v>480</v>
      </c>
      <c r="EQ100" s="91" t="s">
        <v>482</v>
      </c>
      <c r="ER100" s="91" t="s">
        <v>487</v>
      </c>
      <c r="ES100" s="91" t="s">
        <v>480</v>
      </c>
      <c r="ET100" s="91" t="s">
        <v>480</v>
      </c>
      <c r="EU100" s="91" t="s">
        <v>484</v>
      </c>
      <c r="EV100" s="91" t="s">
        <v>481</v>
      </c>
      <c r="EW100" s="91" t="s">
        <v>480</v>
      </c>
      <c r="EX100" s="91" t="s">
        <v>480</v>
      </c>
      <c r="EY100" s="91" t="s">
        <v>484</v>
      </c>
      <c r="EZ100" s="91" t="s">
        <v>481</v>
      </c>
      <c r="FA100" s="91" t="s">
        <v>482</v>
      </c>
      <c r="FB100" s="91" t="s">
        <v>481</v>
      </c>
      <c r="FC100" s="91" t="s">
        <v>488</v>
      </c>
      <c r="FD100" s="91" t="s">
        <v>480</v>
      </c>
      <c r="FE100" s="91" t="s">
        <v>482</v>
      </c>
      <c r="FF100" s="91" t="s">
        <v>482</v>
      </c>
      <c r="FG100" s="91" t="s">
        <v>480</v>
      </c>
      <c r="FH100" s="91" t="s">
        <v>485</v>
      </c>
      <c r="FI100" s="91" t="s">
        <v>482</v>
      </c>
      <c r="FJ100" s="91" t="s">
        <v>482</v>
      </c>
      <c r="FK100" s="91" t="s">
        <v>482</v>
      </c>
      <c r="FL100" s="91" t="s">
        <v>482</v>
      </c>
      <c r="FM100" s="91" t="s">
        <v>480</v>
      </c>
      <c r="FN100" s="91" t="s">
        <v>481</v>
      </c>
      <c r="FO100" s="91" t="s">
        <v>488</v>
      </c>
      <c r="FP100" s="91" t="s">
        <v>480</v>
      </c>
      <c r="FQ100" s="91" t="s">
        <v>481</v>
      </c>
      <c r="FR100" s="91" t="s">
        <v>481</v>
      </c>
      <c r="FS100" s="91" t="s">
        <v>482</v>
      </c>
      <c r="FT100" s="91" t="s">
        <v>482</v>
      </c>
      <c r="FU100" s="91" t="s">
        <v>480</v>
      </c>
      <c r="FV100" s="91" t="s">
        <v>481</v>
      </c>
      <c r="FW100" s="91" t="s">
        <v>483</v>
      </c>
      <c r="FX100" s="91" t="s">
        <v>482</v>
      </c>
      <c r="FY100" s="91" t="s">
        <v>482</v>
      </c>
      <c r="FZ100" s="91" t="s">
        <v>482</v>
      </c>
      <c r="GA100" s="91" t="s">
        <v>482</v>
      </c>
      <c r="GB100" s="91" t="s">
        <v>482</v>
      </c>
      <c r="GC100" s="91" t="s">
        <v>482</v>
      </c>
      <c r="GD100" s="91" t="s">
        <v>482</v>
      </c>
      <c r="GE100" s="91" t="s">
        <v>480</v>
      </c>
      <c r="GF100" s="91" t="s">
        <v>480</v>
      </c>
      <c r="GG100" s="91" t="s">
        <v>481</v>
      </c>
      <c r="GH100" s="91" t="s">
        <v>482</v>
      </c>
      <c r="GI100" s="91" t="s">
        <v>482</v>
      </c>
      <c r="GJ100" s="91" t="s">
        <v>485</v>
      </c>
      <c r="GK100" s="91" t="s">
        <v>481</v>
      </c>
      <c r="GL100" s="91" t="s">
        <v>482</v>
      </c>
      <c r="GM100" s="91" t="s">
        <v>482</v>
      </c>
      <c r="GN100" s="91" t="s">
        <v>480</v>
      </c>
      <c r="GO100" s="91" t="s">
        <v>482</v>
      </c>
      <c r="GP100" s="91" t="s">
        <v>482</v>
      </c>
      <c r="GQ100" s="91" t="s">
        <v>482</v>
      </c>
      <c r="GR100" s="91" t="s">
        <v>482</v>
      </c>
      <c r="GS100" s="91" t="s">
        <v>482</v>
      </c>
      <c r="GT100" s="91" t="s">
        <v>480</v>
      </c>
      <c r="GU100" s="91" t="s">
        <v>482</v>
      </c>
      <c r="GV100" s="91" t="s">
        <v>481</v>
      </c>
      <c r="GW100" s="91" t="s">
        <v>482</v>
      </c>
      <c r="GX100" s="91" t="s">
        <v>482</v>
      </c>
      <c r="GY100" s="91" t="s">
        <v>480</v>
      </c>
      <c r="GZ100" s="91" t="s">
        <v>483</v>
      </c>
      <c r="HA100" s="91" t="s">
        <v>480</v>
      </c>
      <c r="HB100" s="91" t="s">
        <v>482</v>
      </c>
      <c r="HC100" s="91" t="s">
        <v>480</v>
      </c>
      <c r="HD100" s="91" t="s">
        <v>480</v>
      </c>
      <c r="HE100" s="91" t="s">
        <v>481</v>
      </c>
      <c r="HF100" s="91" t="s">
        <v>482</v>
      </c>
      <c r="HG100" s="91" t="s">
        <v>480</v>
      </c>
      <c r="HH100" s="91" t="s">
        <v>481</v>
      </c>
      <c r="HI100" s="91" t="s">
        <v>482</v>
      </c>
      <c r="HJ100" s="91" t="s">
        <v>482</v>
      </c>
      <c r="HK100" s="91" t="s">
        <v>480</v>
      </c>
      <c r="HL100" s="91" t="s">
        <v>484</v>
      </c>
      <c r="HM100" s="91" t="s">
        <v>481</v>
      </c>
      <c r="HN100" s="91" t="s">
        <v>480</v>
      </c>
      <c r="HO100" s="91" t="s">
        <v>482</v>
      </c>
      <c r="HP100" s="91" t="s">
        <v>480</v>
      </c>
      <c r="HQ100" s="134"/>
      <c r="HR100" s="32">
        <v>99.4</v>
      </c>
      <c r="HS100" s="37">
        <v>0.2</v>
      </c>
      <c r="HT100" s="37">
        <v>0.4</v>
      </c>
      <c r="HU100" s="30">
        <v>0</v>
      </c>
      <c r="HV100" s="28"/>
      <c r="HW100" s="28"/>
      <c r="HX100" s="30"/>
      <c r="HY100" s="31"/>
    </row>
    <row r="101" spans="1:233" ht="15" customHeight="1" x14ac:dyDescent="0.3">
      <c r="A101" s="89" t="s">
        <v>491</v>
      </c>
      <c r="B101" s="30">
        <v>21003676</v>
      </c>
      <c r="C101" s="31"/>
      <c r="D101" s="29"/>
      <c r="E101" s="33"/>
      <c r="F101" s="28"/>
      <c r="G101" s="31"/>
      <c r="H101" s="34"/>
      <c r="I101" s="35"/>
      <c r="J101" s="29"/>
      <c r="K101" s="29"/>
      <c r="L101" s="37"/>
      <c r="M101" s="29"/>
      <c r="N101" s="34"/>
      <c r="O101" s="29"/>
      <c r="P101" s="36"/>
      <c r="Q101" s="91"/>
      <c r="R101" s="91"/>
      <c r="S101" s="91"/>
      <c r="T101" s="91"/>
      <c r="U101" s="91"/>
      <c r="V101" s="91"/>
      <c r="W101" s="135"/>
      <c r="X101" s="91"/>
      <c r="Y101" s="92"/>
      <c r="Z101" s="91"/>
      <c r="AA101" s="126"/>
      <c r="AB101" s="92"/>
      <c r="AC101" s="91"/>
      <c r="AD101" s="91"/>
      <c r="AE101" s="92"/>
      <c r="AF101" s="229"/>
      <c r="AG101" s="126"/>
      <c r="AH101" s="91"/>
      <c r="AI101" s="90"/>
      <c r="AJ101" s="90"/>
      <c r="AK101" s="90"/>
      <c r="AL101" s="90"/>
      <c r="AM101" s="90"/>
      <c r="AN101" s="90"/>
      <c r="AO101" s="90"/>
      <c r="AP101" s="90"/>
      <c r="AQ101" s="90"/>
      <c r="AR101" s="90"/>
      <c r="AS101" s="90"/>
      <c r="AT101" s="90"/>
      <c r="AU101" s="90"/>
      <c r="AV101" s="90"/>
      <c r="AW101" s="90"/>
      <c r="AX101" s="90"/>
      <c r="AY101" s="90"/>
      <c r="AZ101" s="91" t="s">
        <v>480</v>
      </c>
      <c r="BA101" s="91" t="s">
        <v>480</v>
      </c>
      <c r="BB101" s="91" t="s">
        <v>481</v>
      </c>
      <c r="BC101" s="91" t="s">
        <v>482</v>
      </c>
      <c r="BD101" s="91" t="s">
        <v>481</v>
      </c>
      <c r="BE101" s="91" t="s">
        <v>480</v>
      </c>
      <c r="BF101" s="91" t="s">
        <v>481</v>
      </c>
      <c r="BG101" s="91" t="s">
        <v>481</v>
      </c>
      <c r="BH101" s="91" t="s">
        <v>482</v>
      </c>
      <c r="BI101" s="91" t="s">
        <v>482</v>
      </c>
      <c r="BJ101" s="91" t="s">
        <v>480</v>
      </c>
      <c r="BK101" s="91" t="s">
        <v>482</v>
      </c>
      <c r="BL101" s="91" t="s">
        <v>482</v>
      </c>
      <c r="BM101" s="91" t="s">
        <v>482</v>
      </c>
      <c r="BN101" s="91" t="s">
        <v>482</v>
      </c>
      <c r="BO101" s="91" t="s">
        <v>482</v>
      </c>
      <c r="BP101" s="91" t="s">
        <v>480</v>
      </c>
      <c r="BQ101" s="91" t="s">
        <v>483</v>
      </c>
      <c r="BR101" s="91" t="s">
        <v>480</v>
      </c>
      <c r="BS101" s="91" t="s">
        <v>482</v>
      </c>
      <c r="BT101" s="91" t="s">
        <v>481</v>
      </c>
      <c r="BU101" s="91" t="s">
        <v>480</v>
      </c>
      <c r="BV101" s="91" t="s">
        <v>481</v>
      </c>
      <c r="BW101" s="91" t="s">
        <v>483</v>
      </c>
      <c r="BX101" s="91" t="s">
        <v>480</v>
      </c>
      <c r="BY101" s="91" t="s">
        <v>481</v>
      </c>
      <c r="BZ101" s="91" t="s">
        <v>483</v>
      </c>
      <c r="CA101" s="91" t="s">
        <v>482</v>
      </c>
      <c r="CB101" s="91" t="s">
        <v>482</v>
      </c>
      <c r="CC101" s="91" t="s">
        <v>481</v>
      </c>
      <c r="CD101" s="91" t="s">
        <v>482</v>
      </c>
      <c r="CE101" s="91" t="s">
        <v>482</v>
      </c>
      <c r="CF101" s="91" t="s">
        <v>480</v>
      </c>
      <c r="CG101" s="91" t="s">
        <v>482</v>
      </c>
      <c r="CH101" s="91" t="s">
        <v>481</v>
      </c>
      <c r="CI101" s="91" t="s">
        <v>481</v>
      </c>
      <c r="CJ101" s="91" t="s">
        <v>483</v>
      </c>
      <c r="CK101" s="91" t="s">
        <v>480</v>
      </c>
      <c r="CL101" s="91" t="s">
        <v>481</v>
      </c>
      <c r="CM101" s="91" t="s">
        <v>481</v>
      </c>
      <c r="CN101" s="91" t="s">
        <v>482</v>
      </c>
      <c r="CO101" s="91" t="s">
        <v>480</v>
      </c>
      <c r="CP101" s="91" t="s">
        <v>480</v>
      </c>
      <c r="CQ101" s="91" t="s">
        <v>480</v>
      </c>
      <c r="CR101" s="91" t="s">
        <v>481</v>
      </c>
      <c r="CS101" s="91" t="s">
        <v>482</v>
      </c>
      <c r="CT101" s="91" t="s">
        <v>480</v>
      </c>
      <c r="CU101" s="91" t="s">
        <v>481</v>
      </c>
      <c r="CV101" s="91" t="s">
        <v>480</v>
      </c>
      <c r="CW101" s="91" t="s">
        <v>482</v>
      </c>
      <c r="CX101" s="91" t="s">
        <v>481</v>
      </c>
      <c r="CY101" s="91" t="s">
        <v>482</v>
      </c>
      <c r="CZ101" s="91" t="s">
        <v>482</v>
      </c>
      <c r="DA101" s="91" t="s">
        <v>484</v>
      </c>
      <c r="DB101" s="91" t="s">
        <v>482</v>
      </c>
      <c r="DC101" s="91" t="s">
        <v>482</v>
      </c>
      <c r="DD101" s="91" t="s">
        <v>482</v>
      </c>
      <c r="DE101" s="91" t="s">
        <v>480</v>
      </c>
      <c r="DF101" s="91" t="s">
        <v>482</v>
      </c>
      <c r="DG101" s="91" t="s">
        <v>480</v>
      </c>
      <c r="DH101" s="91" t="s">
        <v>480</v>
      </c>
      <c r="DI101" s="91" t="s">
        <v>482</v>
      </c>
      <c r="DJ101" s="91" t="s">
        <v>482</v>
      </c>
      <c r="DK101" s="91" t="s">
        <v>480</v>
      </c>
      <c r="DL101" s="91" t="s">
        <v>480</v>
      </c>
      <c r="DM101" s="91" t="s">
        <v>480</v>
      </c>
      <c r="DN101" s="91" t="s">
        <v>482</v>
      </c>
      <c r="DO101" s="91" t="s">
        <v>482</v>
      </c>
      <c r="DP101" s="91" t="s">
        <v>482</v>
      </c>
      <c r="DQ101" s="91" t="s">
        <v>482</v>
      </c>
      <c r="DR101" s="91" t="s">
        <v>485</v>
      </c>
      <c r="DS101" s="91" t="s">
        <v>481</v>
      </c>
      <c r="DT101" s="91" t="s">
        <v>487</v>
      </c>
      <c r="DU101" s="91" t="s">
        <v>481</v>
      </c>
      <c r="DV101" s="91" t="s">
        <v>480</v>
      </c>
      <c r="DW101" s="91" t="s">
        <v>481</v>
      </c>
      <c r="DX101" s="91" t="s">
        <v>482</v>
      </c>
      <c r="DY101" s="91" t="s">
        <v>481</v>
      </c>
      <c r="DZ101" s="91" t="s">
        <v>482</v>
      </c>
      <c r="EA101" s="91" t="s">
        <v>482</v>
      </c>
      <c r="EB101" s="91" t="s">
        <v>481</v>
      </c>
      <c r="EC101" s="91" t="s">
        <v>481</v>
      </c>
      <c r="ED101" s="91" t="s">
        <v>482</v>
      </c>
      <c r="EE101" s="91" t="s">
        <v>482</v>
      </c>
      <c r="EF101" s="91" t="s">
        <v>480</v>
      </c>
      <c r="EG101" s="91" t="s">
        <v>482</v>
      </c>
      <c r="EH101" s="91" t="s">
        <v>481</v>
      </c>
      <c r="EI101" s="91" t="s">
        <v>483</v>
      </c>
      <c r="EJ101" s="91" t="s">
        <v>480</v>
      </c>
      <c r="EK101" s="91" t="s">
        <v>480</v>
      </c>
      <c r="EL101" s="91" t="s">
        <v>482</v>
      </c>
      <c r="EM101" s="91" t="s">
        <v>480</v>
      </c>
      <c r="EN101" s="91" t="s">
        <v>482</v>
      </c>
      <c r="EO101" s="91" t="s">
        <v>481</v>
      </c>
      <c r="EP101" s="91" t="s">
        <v>480</v>
      </c>
      <c r="EQ101" s="91" t="s">
        <v>482</v>
      </c>
      <c r="ER101" s="91" t="s">
        <v>487</v>
      </c>
      <c r="ES101" s="91" t="s">
        <v>480</v>
      </c>
      <c r="ET101" s="91" t="s">
        <v>480</v>
      </c>
      <c r="EU101" s="91" t="s">
        <v>484</v>
      </c>
      <c r="EV101" s="91" t="s">
        <v>481</v>
      </c>
      <c r="EW101" s="91" t="s">
        <v>480</v>
      </c>
      <c r="EX101" s="91" t="s">
        <v>480</v>
      </c>
      <c r="EY101" s="91" t="s">
        <v>484</v>
      </c>
      <c r="EZ101" s="91" t="s">
        <v>481</v>
      </c>
      <c r="FA101" s="91" t="s">
        <v>482</v>
      </c>
      <c r="FB101" s="91" t="s">
        <v>481</v>
      </c>
      <c r="FC101" s="91" t="s">
        <v>488</v>
      </c>
      <c r="FD101" s="91" t="s">
        <v>480</v>
      </c>
      <c r="FE101" s="91" t="s">
        <v>482</v>
      </c>
      <c r="FF101" s="91" t="s">
        <v>482</v>
      </c>
      <c r="FG101" s="91" t="s">
        <v>480</v>
      </c>
      <c r="FH101" s="91" t="s">
        <v>485</v>
      </c>
      <c r="FI101" s="91" t="s">
        <v>482</v>
      </c>
      <c r="FJ101" s="91" t="s">
        <v>482</v>
      </c>
      <c r="FK101" s="91" t="s">
        <v>482</v>
      </c>
      <c r="FL101" s="91" t="s">
        <v>482</v>
      </c>
      <c r="FM101" s="91" t="s">
        <v>480</v>
      </c>
      <c r="FN101" s="91" t="s">
        <v>481</v>
      </c>
      <c r="FO101" s="91" t="s">
        <v>488</v>
      </c>
      <c r="FP101" s="91" t="s">
        <v>480</v>
      </c>
      <c r="FQ101" s="91" t="s">
        <v>481</v>
      </c>
      <c r="FR101" s="91" t="s">
        <v>481</v>
      </c>
      <c r="FS101" s="91" t="s">
        <v>482</v>
      </c>
      <c r="FT101" s="91" t="s">
        <v>482</v>
      </c>
      <c r="FU101" s="91" t="s">
        <v>480</v>
      </c>
      <c r="FV101" s="91" t="s">
        <v>481</v>
      </c>
      <c r="FW101" s="91" t="s">
        <v>483</v>
      </c>
      <c r="FX101" s="91" t="s">
        <v>482</v>
      </c>
      <c r="FY101" s="91" t="s">
        <v>482</v>
      </c>
      <c r="FZ101" s="91" t="s">
        <v>482</v>
      </c>
      <c r="GA101" s="91" t="s">
        <v>482</v>
      </c>
      <c r="GB101" s="91" t="s">
        <v>482</v>
      </c>
      <c r="GC101" s="91" t="s">
        <v>482</v>
      </c>
      <c r="GD101" s="91" t="s">
        <v>482</v>
      </c>
      <c r="GE101" s="91" t="s">
        <v>480</v>
      </c>
      <c r="GF101" s="91" t="s">
        <v>480</v>
      </c>
      <c r="GG101" s="91" t="s">
        <v>481</v>
      </c>
      <c r="GH101" s="91" t="s">
        <v>482</v>
      </c>
      <c r="GI101" s="91" t="s">
        <v>482</v>
      </c>
      <c r="GJ101" s="91" t="s">
        <v>485</v>
      </c>
      <c r="GK101" s="91" t="s">
        <v>481</v>
      </c>
      <c r="GL101" s="91" t="s">
        <v>482</v>
      </c>
      <c r="GM101" s="91" t="s">
        <v>482</v>
      </c>
      <c r="GN101" s="91" t="s">
        <v>480</v>
      </c>
      <c r="GO101" s="91" t="s">
        <v>482</v>
      </c>
      <c r="GP101" s="91" t="s">
        <v>482</v>
      </c>
      <c r="GQ101" s="91" t="s">
        <v>482</v>
      </c>
      <c r="GR101" s="91" t="s">
        <v>482</v>
      </c>
      <c r="GS101" s="91" t="s">
        <v>482</v>
      </c>
      <c r="GT101" s="91" t="s">
        <v>480</v>
      </c>
      <c r="GU101" s="91" t="s">
        <v>482</v>
      </c>
      <c r="GV101" s="91" t="s">
        <v>481</v>
      </c>
      <c r="GW101" s="91" t="s">
        <v>482</v>
      </c>
      <c r="GX101" s="91" t="s">
        <v>482</v>
      </c>
      <c r="GY101" s="91" t="s">
        <v>480</v>
      </c>
      <c r="GZ101" s="91" t="s">
        <v>483</v>
      </c>
      <c r="HA101" s="91" t="s">
        <v>480</v>
      </c>
      <c r="HB101" s="91" t="s">
        <v>482</v>
      </c>
      <c r="HC101" s="91" t="s">
        <v>480</v>
      </c>
      <c r="HD101" s="91" t="s">
        <v>480</v>
      </c>
      <c r="HE101" s="91" t="s">
        <v>481</v>
      </c>
      <c r="HF101" s="91" t="s">
        <v>482</v>
      </c>
      <c r="HG101" s="91" t="s">
        <v>480</v>
      </c>
      <c r="HH101" s="91" t="s">
        <v>481</v>
      </c>
      <c r="HI101" s="91" t="s">
        <v>482</v>
      </c>
      <c r="HJ101" s="91" t="s">
        <v>482</v>
      </c>
      <c r="HK101" s="91" t="s">
        <v>480</v>
      </c>
      <c r="HL101" s="91" t="s">
        <v>484</v>
      </c>
      <c r="HM101" s="91" t="s">
        <v>481</v>
      </c>
      <c r="HN101" s="91" t="s">
        <v>480</v>
      </c>
      <c r="HO101" s="91" t="s">
        <v>482</v>
      </c>
      <c r="HP101" s="91" t="s">
        <v>480</v>
      </c>
      <c r="HQ101" s="134"/>
      <c r="HR101" s="32"/>
      <c r="HS101" s="54"/>
      <c r="HT101" s="29"/>
      <c r="HU101" s="28"/>
      <c r="HV101" s="28"/>
      <c r="HW101" s="28"/>
      <c r="HX101" s="31"/>
      <c r="HY101" s="31"/>
    </row>
    <row r="102" spans="1:233" x14ac:dyDescent="0.3">
      <c r="A102" s="55" t="s">
        <v>0</v>
      </c>
      <c r="B102" s="73"/>
      <c r="C102" s="74">
        <f>MIN(C71:C101)</f>
        <v>87.03</v>
      </c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>
        <f t="shared" ref="S102:AF102" si="10">MIN(S71:S101)</f>
        <v>23.91</v>
      </c>
      <c r="T102" s="74"/>
      <c r="U102" s="74"/>
      <c r="V102" s="74"/>
      <c r="W102" s="74"/>
      <c r="X102" s="204">
        <f t="shared" si="10"/>
        <v>174.2</v>
      </c>
      <c r="Y102" s="74">
        <f t="shared" si="10"/>
        <v>5.36</v>
      </c>
      <c r="Z102" s="74"/>
      <c r="AA102" s="204">
        <f t="shared" si="10"/>
        <v>0</v>
      </c>
      <c r="AB102" s="74">
        <f t="shared" si="10"/>
        <v>6.89</v>
      </c>
      <c r="AC102" s="74"/>
      <c r="AD102" s="74">
        <f t="shared" si="10"/>
        <v>22.04</v>
      </c>
      <c r="AE102" s="230">
        <f t="shared" si="10"/>
        <v>22.93</v>
      </c>
      <c r="AF102" s="74">
        <f t="shared" si="10"/>
        <v>7.99</v>
      </c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74"/>
      <c r="BL102" s="74"/>
      <c r="BM102" s="74"/>
      <c r="BN102" s="74"/>
      <c r="BO102" s="74"/>
      <c r="BP102" s="74"/>
      <c r="BQ102" s="74"/>
      <c r="BR102" s="74"/>
      <c r="BS102" s="74"/>
      <c r="BT102" s="74"/>
      <c r="BU102" s="74"/>
      <c r="BV102" s="74"/>
      <c r="BW102" s="74"/>
      <c r="BX102" s="74"/>
      <c r="BY102" s="74"/>
      <c r="BZ102" s="74"/>
      <c r="CA102" s="74"/>
      <c r="CB102" s="74"/>
      <c r="CC102" s="74"/>
      <c r="CD102" s="74"/>
      <c r="CE102" s="74"/>
      <c r="CF102" s="74"/>
      <c r="CG102" s="74"/>
      <c r="CH102" s="74"/>
      <c r="CI102" s="74"/>
      <c r="CJ102" s="74"/>
      <c r="CK102" s="74"/>
      <c r="CL102" s="74"/>
      <c r="CM102" s="74"/>
      <c r="CN102" s="74"/>
      <c r="CO102" s="74"/>
      <c r="CP102" s="74"/>
      <c r="CQ102" s="74"/>
      <c r="CR102" s="74"/>
      <c r="CS102" s="74"/>
      <c r="CT102" s="74"/>
      <c r="CU102" s="74"/>
      <c r="CV102" s="74"/>
      <c r="CW102" s="74"/>
      <c r="CX102" s="74"/>
      <c r="CY102" s="74"/>
      <c r="CZ102" s="74"/>
      <c r="DA102" s="74"/>
      <c r="DB102" s="74"/>
      <c r="DC102" s="74"/>
      <c r="DD102" s="74"/>
      <c r="DE102" s="74"/>
      <c r="DF102" s="74"/>
      <c r="DG102" s="74"/>
      <c r="DH102" s="74"/>
      <c r="DI102" s="74"/>
      <c r="DJ102" s="74"/>
      <c r="DK102" s="74"/>
      <c r="DL102" s="74"/>
      <c r="DM102" s="74"/>
      <c r="DN102" s="74"/>
      <c r="DO102" s="74"/>
      <c r="DP102" s="74"/>
      <c r="DQ102" s="74"/>
      <c r="DR102" s="74"/>
      <c r="DS102" s="74"/>
      <c r="DT102" s="74"/>
      <c r="DU102" s="74"/>
      <c r="DV102" s="74"/>
      <c r="DW102" s="74"/>
      <c r="DX102" s="74"/>
      <c r="DY102" s="74"/>
      <c r="DZ102" s="74"/>
      <c r="EA102" s="74"/>
      <c r="EB102" s="75">
        <f t="shared" ref="EB102:GB102" si="11">MIN(EB71:EB101)</f>
        <v>5.6610000000000001E-2</v>
      </c>
      <c r="EC102" s="74"/>
      <c r="ED102" s="74"/>
      <c r="EE102" s="74"/>
      <c r="EF102" s="74"/>
      <c r="EG102" s="74"/>
      <c r="EH102" s="74"/>
      <c r="EI102" s="74"/>
      <c r="EJ102" s="74"/>
      <c r="EK102" s="74"/>
      <c r="EL102" s="74"/>
      <c r="EM102" s="74"/>
      <c r="EN102" s="74"/>
      <c r="EO102" s="74"/>
      <c r="EP102" s="74"/>
      <c r="EQ102" s="74"/>
      <c r="ER102" s="74"/>
      <c r="ES102" s="74"/>
      <c r="ET102" s="74"/>
      <c r="EU102" s="74"/>
      <c r="EV102" s="74"/>
      <c r="EW102" s="74"/>
      <c r="EX102" s="74"/>
      <c r="EY102" s="74"/>
      <c r="EZ102" s="74"/>
      <c r="FA102" s="74"/>
      <c r="FB102" s="74"/>
      <c r="FC102" s="74"/>
      <c r="FD102" s="74"/>
      <c r="FE102" s="74"/>
      <c r="FF102" s="74"/>
      <c r="FG102" s="74"/>
      <c r="FH102" s="74"/>
      <c r="FI102" s="74"/>
      <c r="FJ102" s="74"/>
      <c r="FK102" s="74"/>
      <c r="FL102" s="74"/>
      <c r="FM102" s="74"/>
      <c r="FN102" s="74"/>
      <c r="FO102" s="74"/>
      <c r="FP102" s="74"/>
      <c r="FQ102" s="74"/>
      <c r="FR102" s="74"/>
      <c r="FS102" s="74"/>
      <c r="FT102" s="74"/>
      <c r="FU102" s="74"/>
      <c r="FV102" s="74"/>
      <c r="FW102" s="74"/>
      <c r="FX102" s="74"/>
      <c r="FY102" s="74"/>
      <c r="FZ102" s="74"/>
      <c r="GA102" s="74"/>
      <c r="GB102" s="210">
        <f t="shared" si="11"/>
        <v>2.1909999999999998E-3</v>
      </c>
      <c r="GC102" s="74"/>
      <c r="GD102" s="74"/>
      <c r="GE102" s="74"/>
      <c r="GF102" s="74"/>
      <c r="GG102" s="74"/>
      <c r="GH102" s="74"/>
      <c r="GI102" s="74"/>
      <c r="GJ102" s="74"/>
      <c r="GK102" s="74"/>
      <c r="GL102" s="74"/>
      <c r="GM102" s="74"/>
      <c r="GN102" s="74"/>
      <c r="GO102" s="74"/>
      <c r="GP102" s="74"/>
      <c r="GQ102" s="74"/>
      <c r="GR102" s="74"/>
      <c r="GS102" s="74"/>
      <c r="GT102" s="162">
        <f t="shared" ref="GT102:HY102" si="12">MIN(GT71:GT101)</f>
        <v>1.1140000000000001E-2</v>
      </c>
      <c r="GU102" s="74"/>
      <c r="GV102" s="74"/>
      <c r="GW102" s="74"/>
      <c r="GX102" s="74"/>
      <c r="GY102" s="74"/>
      <c r="GZ102" s="74"/>
      <c r="HA102" s="74"/>
      <c r="HB102" s="74"/>
      <c r="HC102" s="74"/>
      <c r="HD102" s="74"/>
      <c r="HE102" s="74"/>
      <c r="HF102" s="74"/>
      <c r="HG102" s="74"/>
      <c r="HH102" s="74"/>
      <c r="HI102" s="74"/>
      <c r="HJ102" s="74"/>
      <c r="HK102" s="74"/>
      <c r="HL102" s="74"/>
      <c r="HM102" s="74"/>
      <c r="HN102" s="74"/>
      <c r="HO102" s="74"/>
      <c r="HP102" s="74"/>
      <c r="HQ102" s="74"/>
      <c r="HR102" s="128">
        <f t="shared" si="12"/>
        <v>87.314999999999998</v>
      </c>
      <c r="HS102" s="128">
        <f t="shared" si="12"/>
        <v>0.1</v>
      </c>
      <c r="HT102" s="128">
        <f t="shared" si="12"/>
        <v>0</v>
      </c>
      <c r="HU102" s="74"/>
      <c r="HV102" s="74"/>
      <c r="HW102" s="85">
        <f t="shared" si="12"/>
        <v>0.25</v>
      </c>
      <c r="HX102" s="85">
        <f t="shared" si="12"/>
        <v>1.54E-2</v>
      </c>
      <c r="HY102" s="85">
        <f t="shared" si="12"/>
        <v>0.26</v>
      </c>
    </row>
    <row r="103" spans="1:233" x14ac:dyDescent="0.3">
      <c r="A103" s="57" t="s">
        <v>1</v>
      </c>
      <c r="B103" s="77"/>
      <c r="C103" s="78">
        <f>MAX(C71:C101)</f>
        <v>98.43</v>
      </c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>
        <f t="shared" ref="S103:AF103" si="13">MAX(S71:S101)</f>
        <v>28.65</v>
      </c>
      <c r="T103" s="78"/>
      <c r="U103" s="78"/>
      <c r="V103" s="78"/>
      <c r="W103" s="78"/>
      <c r="X103" s="80">
        <f t="shared" si="13"/>
        <v>305.5</v>
      </c>
      <c r="Y103" s="78">
        <f t="shared" si="13"/>
        <v>5.65</v>
      </c>
      <c r="Z103" s="78"/>
      <c r="AA103" s="80">
        <f t="shared" si="13"/>
        <v>39.1</v>
      </c>
      <c r="AB103" s="78">
        <f t="shared" si="13"/>
        <v>14.5</v>
      </c>
      <c r="AC103" s="78"/>
      <c r="AD103" s="78">
        <f t="shared" si="13"/>
        <v>50.89</v>
      </c>
      <c r="AE103" s="82">
        <f t="shared" si="13"/>
        <v>353.4</v>
      </c>
      <c r="AF103" s="78">
        <f t="shared" si="13"/>
        <v>210.9</v>
      </c>
      <c r="AG103" s="78"/>
      <c r="AH103" s="78"/>
      <c r="AI103" s="78"/>
      <c r="AJ103" s="78"/>
      <c r="AK103" s="78"/>
      <c r="AL103" s="78"/>
      <c r="AM103" s="78"/>
      <c r="AN103" s="78"/>
      <c r="AO103" s="78"/>
      <c r="AP103" s="78"/>
      <c r="AQ103" s="78"/>
      <c r="AR103" s="78"/>
      <c r="AS103" s="78"/>
      <c r="AT103" s="78"/>
      <c r="AU103" s="78"/>
      <c r="AV103" s="78"/>
      <c r="AW103" s="78"/>
      <c r="AX103" s="78"/>
      <c r="AY103" s="78"/>
      <c r="AZ103" s="78"/>
      <c r="BA103" s="78"/>
      <c r="BB103" s="78"/>
      <c r="BC103" s="78"/>
      <c r="BD103" s="78"/>
      <c r="BE103" s="78"/>
      <c r="BF103" s="78"/>
      <c r="BG103" s="78"/>
      <c r="BH103" s="78"/>
      <c r="BI103" s="78"/>
      <c r="BJ103" s="78"/>
      <c r="BK103" s="78"/>
      <c r="BL103" s="78"/>
      <c r="BM103" s="78"/>
      <c r="BN103" s="78"/>
      <c r="BO103" s="78"/>
      <c r="BP103" s="78"/>
      <c r="BQ103" s="78"/>
      <c r="BR103" s="78"/>
      <c r="BS103" s="78"/>
      <c r="BT103" s="78"/>
      <c r="BU103" s="78"/>
      <c r="BV103" s="78"/>
      <c r="BW103" s="78"/>
      <c r="BX103" s="78"/>
      <c r="BY103" s="78"/>
      <c r="BZ103" s="78"/>
      <c r="CA103" s="78"/>
      <c r="CB103" s="78"/>
      <c r="CC103" s="78"/>
      <c r="CD103" s="78"/>
      <c r="CE103" s="78"/>
      <c r="CF103" s="78"/>
      <c r="CG103" s="78"/>
      <c r="CH103" s="78"/>
      <c r="CI103" s="78"/>
      <c r="CJ103" s="78"/>
      <c r="CK103" s="78"/>
      <c r="CL103" s="78"/>
      <c r="CM103" s="78"/>
      <c r="CN103" s="78"/>
      <c r="CO103" s="78"/>
      <c r="CP103" s="78"/>
      <c r="CQ103" s="78"/>
      <c r="CR103" s="78"/>
      <c r="CS103" s="78"/>
      <c r="CT103" s="78"/>
      <c r="CU103" s="78"/>
      <c r="CV103" s="78"/>
      <c r="CW103" s="78"/>
      <c r="CX103" s="78"/>
      <c r="CY103" s="78"/>
      <c r="CZ103" s="78"/>
      <c r="DA103" s="78"/>
      <c r="DB103" s="78"/>
      <c r="DC103" s="78"/>
      <c r="DD103" s="78"/>
      <c r="DE103" s="78"/>
      <c r="DF103" s="78"/>
      <c r="DG103" s="78"/>
      <c r="DH103" s="78"/>
      <c r="DI103" s="78"/>
      <c r="DJ103" s="78"/>
      <c r="DK103" s="78"/>
      <c r="DL103" s="78"/>
      <c r="DM103" s="78"/>
      <c r="DN103" s="78"/>
      <c r="DO103" s="78"/>
      <c r="DP103" s="78"/>
      <c r="DQ103" s="78"/>
      <c r="DR103" s="78"/>
      <c r="DS103" s="78"/>
      <c r="DT103" s="78"/>
      <c r="DU103" s="78"/>
      <c r="DV103" s="78"/>
      <c r="DW103" s="78"/>
      <c r="DX103" s="78"/>
      <c r="DY103" s="78"/>
      <c r="DZ103" s="78"/>
      <c r="EA103" s="78"/>
      <c r="EB103" s="79">
        <f t="shared" ref="EB103:GB103" si="14">MAX(EB71:EB101)</f>
        <v>0.90259999999999996</v>
      </c>
      <c r="EC103" s="78"/>
      <c r="ED103" s="78"/>
      <c r="EE103" s="78"/>
      <c r="EF103" s="78"/>
      <c r="EG103" s="78"/>
      <c r="EH103" s="78"/>
      <c r="EI103" s="78"/>
      <c r="EJ103" s="78"/>
      <c r="EK103" s="78"/>
      <c r="EL103" s="78"/>
      <c r="EM103" s="78"/>
      <c r="EN103" s="78"/>
      <c r="EO103" s="78"/>
      <c r="EP103" s="78"/>
      <c r="EQ103" s="78"/>
      <c r="ER103" s="78"/>
      <c r="ES103" s="78"/>
      <c r="ET103" s="78"/>
      <c r="EU103" s="78"/>
      <c r="EV103" s="78"/>
      <c r="EW103" s="78"/>
      <c r="EX103" s="78"/>
      <c r="EY103" s="78"/>
      <c r="EZ103" s="78"/>
      <c r="FA103" s="78"/>
      <c r="FB103" s="78"/>
      <c r="FC103" s="78"/>
      <c r="FD103" s="78"/>
      <c r="FE103" s="78"/>
      <c r="FF103" s="78"/>
      <c r="FG103" s="78"/>
      <c r="FH103" s="78"/>
      <c r="FI103" s="78"/>
      <c r="FJ103" s="78"/>
      <c r="FK103" s="78"/>
      <c r="FL103" s="78"/>
      <c r="FM103" s="78"/>
      <c r="FN103" s="78"/>
      <c r="FO103" s="78"/>
      <c r="FP103" s="78"/>
      <c r="FQ103" s="78"/>
      <c r="FR103" s="78"/>
      <c r="FS103" s="78"/>
      <c r="FT103" s="78"/>
      <c r="FU103" s="78"/>
      <c r="FV103" s="78"/>
      <c r="FW103" s="78"/>
      <c r="FX103" s="78"/>
      <c r="FY103" s="78"/>
      <c r="FZ103" s="78"/>
      <c r="GA103" s="78"/>
      <c r="GB103" s="211">
        <f t="shared" si="14"/>
        <v>7.7429999999999999E-3</v>
      </c>
      <c r="GC103" s="78"/>
      <c r="GD103" s="78"/>
      <c r="GE103" s="78"/>
      <c r="GF103" s="78"/>
      <c r="GG103" s="78"/>
      <c r="GH103" s="78"/>
      <c r="GI103" s="78"/>
      <c r="GJ103" s="78"/>
      <c r="GK103" s="78"/>
      <c r="GL103" s="78"/>
      <c r="GM103" s="78"/>
      <c r="GN103" s="78"/>
      <c r="GO103" s="78"/>
      <c r="GP103" s="78"/>
      <c r="GQ103" s="78"/>
      <c r="GR103" s="78"/>
      <c r="GS103" s="78"/>
      <c r="GT103" s="163">
        <f t="shared" ref="GT103:HY103" si="15">MAX(GT71:GT101)</f>
        <v>3.6880000000000003E-2</v>
      </c>
      <c r="GU103" s="78"/>
      <c r="GV103" s="78"/>
      <c r="GW103" s="78"/>
      <c r="GX103" s="78"/>
      <c r="GY103" s="78"/>
      <c r="GZ103" s="78"/>
      <c r="HA103" s="78"/>
      <c r="HB103" s="78"/>
      <c r="HC103" s="78"/>
      <c r="HD103" s="78"/>
      <c r="HE103" s="78"/>
      <c r="HF103" s="78"/>
      <c r="HG103" s="78"/>
      <c r="HH103" s="78"/>
      <c r="HI103" s="78"/>
      <c r="HJ103" s="78"/>
      <c r="HK103" s="78"/>
      <c r="HL103" s="78"/>
      <c r="HM103" s="78"/>
      <c r="HN103" s="78"/>
      <c r="HO103" s="78"/>
      <c r="HP103" s="78"/>
      <c r="HQ103" s="78"/>
      <c r="HR103" s="130">
        <f t="shared" si="15"/>
        <v>99.9</v>
      </c>
      <c r="HS103" s="130">
        <f t="shared" si="15"/>
        <v>2.8359999999999999</v>
      </c>
      <c r="HT103" s="130">
        <f t="shared" si="15"/>
        <v>9.8480000000000008</v>
      </c>
      <c r="HU103" s="78"/>
      <c r="HV103" s="78"/>
      <c r="HW103" s="87">
        <f t="shared" si="15"/>
        <v>0.30499999999999999</v>
      </c>
      <c r="HX103" s="87">
        <f t="shared" si="15"/>
        <v>0.85099999999999998</v>
      </c>
      <c r="HY103" s="87">
        <f t="shared" si="15"/>
        <v>1.1599999999999999</v>
      </c>
    </row>
    <row r="104" spans="1:233" ht="15" thickBot="1" x14ac:dyDescent="0.35">
      <c r="A104" s="59" t="s">
        <v>2</v>
      </c>
      <c r="B104" s="68"/>
      <c r="C104" s="69">
        <f>MEDIAN(C71:C101)</f>
        <v>87.710000000000008</v>
      </c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>
        <f t="shared" ref="S104:AF104" si="16">MEDIAN(S71:S101)</f>
        <v>26.28</v>
      </c>
      <c r="T104" s="69"/>
      <c r="U104" s="69"/>
      <c r="V104" s="69"/>
      <c r="W104" s="69"/>
      <c r="X104" s="71">
        <f t="shared" si="16"/>
        <v>239.85</v>
      </c>
      <c r="Y104" s="69">
        <f t="shared" si="16"/>
        <v>5.5050000000000008</v>
      </c>
      <c r="Z104" s="69"/>
      <c r="AA104" s="71">
        <f t="shared" si="16"/>
        <v>0</v>
      </c>
      <c r="AB104" s="69">
        <f t="shared" si="16"/>
        <v>11.67</v>
      </c>
      <c r="AC104" s="69"/>
      <c r="AD104" s="69">
        <f t="shared" si="16"/>
        <v>36.465000000000003</v>
      </c>
      <c r="AE104" s="133">
        <f t="shared" si="16"/>
        <v>113.3</v>
      </c>
      <c r="AF104" s="69">
        <f t="shared" si="16"/>
        <v>52.21</v>
      </c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  <c r="BW104" s="69"/>
      <c r="BX104" s="69"/>
      <c r="BY104" s="69"/>
      <c r="BZ104" s="69"/>
      <c r="CA104" s="69"/>
      <c r="CB104" s="69"/>
      <c r="CC104" s="69"/>
      <c r="CD104" s="69"/>
      <c r="CE104" s="69"/>
      <c r="CF104" s="69"/>
      <c r="CG104" s="69"/>
      <c r="CH104" s="69"/>
      <c r="CI104" s="69"/>
      <c r="CJ104" s="69"/>
      <c r="CK104" s="69"/>
      <c r="CL104" s="69"/>
      <c r="CM104" s="69"/>
      <c r="CN104" s="69"/>
      <c r="CO104" s="69"/>
      <c r="CP104" s="69"/>
      <c r="CQ104" s="69"/>
      <c r="CR104" s="69"/>
      <c r="CS104" s="69"/>
      <c r="CT104" s="69"/>
      <c r="CU104" s="69"/>
      <c r="CV104" s="69"/>
      <c r="CW104" s="69"/>
      <c r="CX104" s="69"/>
      <c r="CY104" s="69"/>
      <c r="CZ104" s="69"/>
      <c r="DA104" s="69"/>
      <c r="DB104" s="69"/>
      <c r="DC104" s="69"/>
      <c r="DD104" s="69"/>
      <c r="DE104" s="69"/>
      <c r="DF104" s="69"/>
      <c r="DG104" s="69"/>
      <c r="DH104" s="69"/>
      <c r="DI104" s="69"/>
      <c r="DJ104" s="69"/>
      <c r="DK104" s="69"/>
      <c r="DL104" s="69"/>
      <c r="DM104" s="69"/>
      <c r="DN104" s="69"/>
      <c r="DO104" s="69"/>
      <c r="DP104" s="69"/>
      <c r="DQ104" s="69"/>
      <c r="DR104" s="69"/>
      <c r="DS104" s="69"/>
      <c r="DT104" s="69"/>
      <c r="DU104" s="69"/>
      <c r="DV104" s="69"/>
      <c r="DW104" s="69"/>
      <c r="DX104" s="69"/>
      <c r="DY104" s="69"/>
      <c r="DZ104" s="69"/>
      <c r="EA104" s="69"/>
      <c r="EB104" s="83">
        <f t="shared" ref="EB104:GB104" si="17">MEDIAN(EB71:EB101)</f>
        <v>0.42409999999999998</v>
      </c>
      <c r="EC104" s="69"/>
      <c r="ED104" s="69"/>
      <c r="EE104" s="69"/>
      <c r="EF104" s="69"/>
      <c r="EG104" s="69"/>
      <c r="EH104" s="69"/>
      <c r="EI104" s="69"/>
      <c r="EJ104" s="69"/>
      <c r="EK104" s="69"/>
      <c r="EL104" s="69"/>
      <c r="EM104" s="69"/>
      <c r="EN104" s="69"/>
      <c r="EO104" s="69"/>
      <c r="EP104" s="69"/>
      <c r="EQ104" s="69"/>
      <c r="ER104" s="69"/>
      <c r="ES104" s="69"/>
      <c r="ET104" s="69"/>
      <c r="EU104" s="69"/>
      <c r="EV104" s="69"/>
      <c r="EW104" s="69"/>
      <c r="EX104" s="69"/>
      <c r="EY104" s="69"/>
      <c r="EZ104" s="69"/>
      <c r="FA104" s="69"/>
      <c r="FB104" s="69"/>
      <c r="FC104" s="69"/>
      <c r="FD104" s="69"/>
      <c r="FE104" s="69"/>
      <c r="FF104" s="69"/>
      <c r="FG104" s="69"/>
      <c r="FH104" s="69"/>
      <c r="FI104" s="69"/>
      <c r="FJ104" s="69"/>
      <c r="FK104" s="69"/>
      <c r="FL104" s="69"/>
      <c r="FM104" s="69"/>
      <c r="FN104" s="69"/>
      <c r="FO104" s="69"/>
      <c r="FP104" s="69"/>
      <c r="FQ104" s="69"/>
      <c r="FR104" s="69"/>
      <c r="FS104" s="69"/>
      <c r="FT104" s="69"/>
      <c r="FU104" s="69"/>
      <c r="FV104" s="69"/>
      <c r="FW104" s="69"/>
      <c r="FX104" s="69"/>
      <c r="FY104" s="69"/>
      <c r="FZ104" s="69"/>
      <c r="GA104" s="69"/>
      <c r="GB104" s="212">
        <f t="shared" si="17"/>
        <v>3.2125000000000001E-3</v>
      </c>
      <c r="GC104" s="69"/>
      <c r="GD104" s="69"/>
      <c r="GE104" s="69"/>
      <c r="GF104" s="69"/>
      <c r="GG104" s="69"/>
      <c r="GH104" s="69"/>
      <c r="GI104" s="69"/>
      <c r="GJ104" s="69"/>
      <c r="GK104" s="69"/>
      <c r="GL104" s="69"/>
      <c r="GM104" s="69"/>
      <c r="GN104" s="69"/>
      <c r="GO104" s="69"/>
      <c r="GP104" s="69"/>
      <c r="GQ104" s="69"/>
      <c r="GR104" s="69"/>
      <c r="GS104" s="69"/>
      <c r="GT104" s="164">
        <f t="shared" ref="GT104:HY104" si="18">MEDIAN(GT71:GT101)</f>
        <v>1.1339999999999999E-2</v>
      </c>
      <c r="GU104" s="69"/>
      <c r="GV104" s="69"/>
      <c r="GW104" s="69"/>
      <c r="GX104" s="69"/>
      <c r="GY104" s="69"/>
      <c r="GZ104" s="69"/>
      <c r="HA104" s="69"/>
      <c r="HB104" s="69"/>
      <c r="HC104" s="69"/>
      <c r="HD104" s="69"/>
      <c r="HE104" s="69"/>
      <c r="HF104" s="69"/>
      <c r="HG104" s="69"/>
      <c r="HH104" s="69"/>
      <c r="HI104" s="69"/>
      <c r="HJ104" s="69"/>
      <c r="HK104" s="69"/>
      <c r="HL104" s="69"/>
      <c r="HM104" s="69"/>
      <c r="HN104" s="69"/>
      <c r="HO104" s="69"/>
      <c r="HP104" s="69"/>
      <c r="HQ104" s="69"/>
      <c r="HR104" s="131">
        <f t="shared" si="18"/>
        <v>99.701999999999998</v>
      </c>
      <c r="HS104" s="131">
        <f t="shared" si="18"/>
        <v>0.28000000000000003</v>
      </c>
      <c r="HT104" s="131">
        <f t="shared" si="18"/>
        <v>0.2</v>
      </c>
      <c r="HU104" s="69"/>
      <c r="HV104" s="69"/>
      <c r="HW104" s="88">
        <f t="shared" si="18"/>
        <v>0.29599999999999999</v>
      </c>
      <c r="HX104" s="88">
        <f t="shared" si="18"/>
        <v>2.1999999999999999E-2</v>
      </c>
      <c r="HY104" s="88">
        <f t="shared" si="18"/>
        <v>0.318</v>
      </c>
    </row>
    <row r="105" spans="1:233" x14ac:dyDescent="0.3">
      <c r="BA105"/>
      <c r="BB105"/>
      <c r="BC105"/>
      <c r="BD105"/>
      <c r="BE105"/>
      <c r="BF105"/>
      <c r="BG105"/>
      <c r="BH105"/>
      <c r="BI105"/>
      <c r="BJ105"/>
      <c r="BK105"/>
      <c r="BL105"/>
    </row>
    <row r="106" spans="1:233" x14ac:dyDescent="0.3">
      <c r="A106" s="13" t="s">
        <v>33</v>
      </c>
    </row>
    <row r="107" spans="1:233" x14ac:dyDescent="0.3">
      <c r="A107" t="s">
        <v>34</v>
      </c>
    </row>
    <row r="111" spans="1:233" x14ac:dyDescent="0.3">
      <c r="A111" s="13"/>
    </row>
    <row r="119" spans="1:1" x14ac:dyDescent="0.3">
      <c r="A119" s="13"/>
    </row>
  </sheetData>
  <sheetProtection algorithmName="SHA-512" hashValue="vF54HZTcDCzNjWROv+u+4dHYzNug56Fy3/ve622yoLiyfL4CsVnddPa7NSp9pEvXGDUv4A39602uv5Db5Y/JZw==" saltValue="TLCd8s/Mh47NvDRTmIj0PA==" spinCount="100000" sheet="1" objects="1" scenarios="1"/>
  <sortState ref="A71:HY101">
    <sortCondition ref="A71:A101"/>
  </sortState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showGridLines="0" zoomScale="80" zoomScaleNormal="80" workbookViewId="0">
      <selection activeCell="F17" sqref="F17"/>
    </sheetView>
  </sheetViews>
  <sheetFormatPr defaultRowHeight="14.4" x14ac:dyDescent="0.3"/>
  <cols>
    <col min="1" max="1" width="4.44140625" customWidth="1"/>
    <col min="2" max="2" width="4" customWidth="1"/>
    <col min="3" max="3" width="58.6640625" customWidth="1"/>
    <col min="4" max="6" width="30.6640625" customWidth="1"/>
  </cols>
  <sheetData>
    <row r="1" spans="2:6" ht="120" customHeight="1" x14ac:dyDescent="0.3">
      <c r="D1" s="176" t="s">
        <v>373</v>
      </c>
    </row>
    <row r="2" spans="2:6" ht="15.6" x14ac:dyDescent="0.35">
      <c r="B2" s="9" t="s">
        <v>32</v>
      </c>
    </row>
    <row r="3" spans="2:6" ht="15" thickBot="1" x14ac:dyDescent="0.35"/>
    <row r="4" spans="2:6" ht="45" customHeight="1" thickBot="1" x14ac:dyDescent="0.35">
      <c r="B4" s="95"/>
      <c r="C4" s="96" t="s">
        <v>8</v>
      </c>
      <c r="D4" s="97" t="s">
        <v>9</v>
      </c>
      <c r="E4" s="97" t="s">
        <v>10</v>
      </c>
      <c r="F4" s="98" t="s">
        <v>11</v>
      </c>
    </row>
    <row r="5" spans="2:6" ht="24.9" customHeight="1" thickTop="1" x14ac:dyDescent="0.3">
      <c r="B5" s="99"/>
      <c r="C5" s="100" t="s">
        <v>12</v>
      </c>
      <c r="D5" s="101">
        <v>25</v>
      </c>
      <c r="E5" s="101">
        <v>1</v>
      </c>
      <c r="F5" s="171">
        <v>0.04</v>
      </c>
    </row>
    <row r="6" spans="2:6" ht="24.9" customHeight="1" x14ac:dyDescent="0.3">
      <c r="B6" s="102"/>
      <c r="C6" s="103" t="s">
        <v>13</v>
      </c>
      <c r="D6" s="104">
        <v>5</v>
      </c>
      <c r="E6" s="104">
        <v>0</v>
      </c>
      <c r="F6" s="109"/>
    </row>
    <row r="7" spans="2:6" ht="24.9" customHeight="1" x14ac:dyDescent="0.3">
      <c r="B7" s="102"/>
      <c r="C7" s="103" t="s">
        <v>14</v>
      </c>
      <c r="D7" s="104">
        <v>0</v>
      </c>
      <c r="E7" s="104"/>
      <c r="F7" s="109"/>
    </row>
    <row r="8" spans="2:6" ht="24.9" customHeight="1" x14ac:dyDescent="0.3">
      <c r="B8" s="102"/>
      <c r="C8" s="105" t="s">
        <v>15</v>
      </c>
      <c r="D8" s="106">
        <v>0</v>
      </c>
      <c r="E8" s="106"/>
      <c r="F8" s="172"/>
    </row>
    <row r="9" spans="2:6" ht="24.9" customHeight="1" x14ac:dyDescent="0.3">
      <c r="B9" s="102"/>
      <c r="C9" s="103" t="s">
        <v>16</v>
      </c>
      <c r="D9" s="104">
        <v>0</v>
      </c>
      <c r="E9" s="104"/>
      <c r="F9" s="109"/>
    </row>
    <row r="10" spans="2:6" ht="24.9" customHeight="1" x14ac:dyDescent="0.3">
      <c r="B10" s="102"/>
      <c r="C10" s="107" t="s">
        <v>17</v>
      </c>
      <c r="D10" s="108">
        <v>1</v>
      </c>
      <c r="E10" s="108">
        <v>0</v>
      </c>
      <c r="F10" s="173"/>
    </row>
    <row r="11" spans="2:6" ht="24.9" customHeight="1" x14ac:dyDescent="0.3">
      <c r="B11" s="102"/>
      <c r="C11" s="103" t="s">
        <v>18</v>
      </c>
      <c r="D11" s="104">
        <v>0</v>
      </c>
      <c r="E11" s="104"/>
      <c r="F11" s="109"/>
    </row>
    <row r="12" spans="2:6" ht="24.9" customHeight="1" x14ac:dyDescent="0.3">
      <c r="B12" s="102"/>
      <c r="C12" s="107" t="s">
        <v>19</v>
      </c>
      <c r="D12" s="108">
        <v>0</v>
      </c>
      <c r="E12" s="108"/>
      <c r="F12" s="173"/>
    </row>
    <row r="13" spans="2:6" ht="24.9" customHeight="1" x14ac:dyDescent="0.3">
      <c r="B13" s="102"/>
      <c r="C13" s="103" t="s">
        <v>20</v>
      </c>
      <c r="D13" s="104">
        <v>0</v>
      </c>
      <c r="E13" s="104"/>
      <c r="F13" s="109"/>
    </row>
    <row r="14" spans="2:6" ht="24.9" customHeight="1" x14ac:dyDescent="0.3">
      <c r="B14" s="102"/>
      <c r="C14" s="107" t="s">
        <v>21</v>
      </c>
      <c r="D14" s="108">
        <v>1</v>
      </c>
      <c r="E14" s="108">
        <v>0</v>
      </c>
      <c r="F14" s="173"/>
    </row>
    <row r="15" spans="2:6" ht="24.9" customHeight="1" x14ac:dyDescent="0.3">
      <c r="B15" s="102"/>
      <c r="C15" s="103" t="s">
        <v>22</v>
      </c>
      <c r="D15" s="104">
        <v>1</v>
      </c>
      <c r="E15" s="104">
        <v>0</v>
      </c>
      <c r="F15" s="109"/>
    </row>
    <row r="16" spans="2:6" ht="24.9" customHeight="1" x14ac:dyDescent="0.3">
      <c r="B16" s="102"/>
      <c r="C16" s="110" t="s">
        <v>23</v>
      </c>
      <c r="D16" s="111">
        <v>0</v>
      </c>
      <c r="E16" s="111"/>
      <c r="F16" s="174"/>
    </row>
    <row r="17" spans="2:6" ht="24.9" customHeight="1" thickBot="1" x14ac:dyDescent="0.35">
      <c r="B17" s="112"/>
      <c r="C17" s="113" t="s">
        <v>24</v>
      </c>
      <c r="D17" s="114">
        <v>3</v>
      </c>
      <c r="E17" s="114">
        <v>0</v>
      </c>
      <c r="F17" s="175"/>
    </row>
  </sheetData>
  <sheetProtection algorithmName="SHA-512" hashValue="vOKIwDN26aDuVCKd0nssQShTAZiEK2M98v3bz7rzvt6Cf5Ia3GxxPmRLV1PDTPUUGb7qoyyow9JGIx/7EoNL3w==" saltValue="NaqaWPngCAUXhuoU0p17AA==" spinCount="100000" sheet="1" objects="1" scenarios="1"/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4"/>
  <sheetViews>
    <sheetView showGridLines="0" zoomScale="80" zoomScaleNormal="80" workbookViewId="0">
      <selection activeCell="H14" sqref="H14:I14"/>
    </sheetView>
  </sheetViews>
  <sheetFormatPr defaultRowHeight="14.4" x14ac:dyDescent="0.3"/>
  <cols>
    <col min="1" max="1" width="4.109375" customWidth="1"/>
    <col min="2" max="2" width="3.88671875" customWidth="1"/>
    <col min="3" max="3" width="34.88671875" customWidth="1"/>
    <col min="4" max="9" width="15.6640625" customWidth="1"/>
  </cols>
  <sheetData>
    <row r="1" spans="2:9" ht="120" customHeight="1" x14ac:dyDescent="0.3">
      <c r="E1" s="176" t="s">
        <v>375</v>
      </c>
    </row>
    <row r="2" spans="2:9" ht="15.6" x14ac:dyDescent="0.35">
      <c r="B2" s="236" t="s">
        <v>35</v>
      </c>
      <c r="C2" s="236"/>
      <c r="D2" s="236"/>
      <c r="E2" s="236"/>
      <c r="F2" s="236"/>
      <c r="G2" s="236"/>
      <c r="H2" s="236"/>
      <c r="I2" s="236"/>
    </row>
    <row r="3" spans="2:9" ht="15" thickBot="1" x14ac:dyDescent="0.35">
      <c r="B3" s="6"/>
      <c r="C3" s="6"/>
      <c r="D3" s="7"/>
      <c r="E3" s="7"/>
      <c r="F3" s="7"/>
    </row>
    <row r="4" spans="2:9" ht="45" customHeight="1" thickBot="1" x14ac:dyDescent="0.35">
      <c r="B4" s="117"/>
      <c r="C4" s="96" t="s">
        <v>25</v>
      </c>
      <c r="D4" s="233" t="s">
        <v>9</v>
      </c>
      <c r="E4" s="233"/>
      <c r="F4" s="233" t="s">
        <v>10</v>
      </c>
      <c r="G4" s="233"/>
      <c r="H4" s="233" t="s">
        <v>11</v>
      </c>
      <c r="I4" s="234"/>
    </row>
    <row r="5" spans="2:9" ht="24.9" customHeight="1" thickTop="1" x14ac:dyDescent="0.3">
      <c r="B5" s="115"/>
      <c r="C5" s="107" t="s">
        <v>26</v>
      </c>
      <c r="D5" s="237">
        <v>0</v>
      </c>
      <c r="E5" s="237"/>
      <c r="F5" s="237"/>
      <c r="G5" s="237"/>
      <c r="H5" s="242"/>
      <c r="I5" s="243"/>
    </row>
    <row r="6" spans="2:9" ht="24.9" customHeight="1" x14ac:dyDescent="0.3">
      <c r="B6" s="115"/>
      <c r="C6" s="107" t="s">
        <v>27</v>
      </c>
      <c r="D6" s="237">
        <v>0</v>
      </c>
      <c r="E6" s="237"/>
      <c r="F6" s="237"/>
      <c r="G6" s="237"/>
      <c r="H6" s="244"/>
      <c r="I6" s="245"/>
    </row>
    <row r="7" spans="2:9" ht="24.9" customHeight="1" thickBot="1" x14ac:dyDescent="0.35">
      <c r="B7" s="116"/>
      <c r="C7" s="113" t="s">
        <v>28</v>
      </c>
      <c r="D7" s="235">
        <v>5</v>
      </c>
      <c r="E7" s="235"/>
      <c r="F7" s="235">
        <v>0</v>
      </c>
      <c r="G7" s="235"/>
      <c r="H7" s="246"/>
      <c r="I7" s="247"/>
    </row>
    <row r="10" spans="2:9" ht="15.6" x14ac:dyDescent="0.35">
      <c r="B10" s="236" t="s">
        <v>36</v>
      </c>
      <c r="C10" s="236"/>
      <c r="D10" s="236"/>
      <c r="E10" s="236"/>
      <c r="F10" s="236"/>
      <c r="G10" s="236"/>
      <c r="H10" s="236"/>
      <c r="I10" s="236"/>
    </row>
    <row r="11" spans="2:9" ht="15" thickBot="1" x14ac:dyDescent="0.35">
      <c r="B11" s="6"/>
      <c r="C11" s="6"/>
      <c r="D11" s="7"/>
      <c r="E11" s="7"/>
      <c r="F11" s="7"/>
    </row>
    <row r="12" spans="2:9" ht="45" customHeight="1" thickBot="1" x14ac:dyDescent="0.35">
      <c r="B12" s="125"/>
      <c r="C12" s="96" t="s">
        <v>25</v>
      </c>
      <c r="D12" s="233" t="s">
        <v>9</v>
      </c>
      <c r="E12" s="233"/>
      <c r="F12" s="233" t="s">
        <v>10</v>
      </c>
      <c r="G12" s="233"/>
      <c r="H12" s="233" t="s">
        <v>11</v>
      </c>
      <c r="I12" s="234"/>
    </row>
    <row r="13" spans="2:9" ht="24.9" customHeight="1" thickTop="1" x14ac:dyDescent="0.3">
      <c r="B13" s="115"/>
      <c r="C13" s="107" t="s">
        <v>31</v>
      </c>
      <c r="D13" s="237">
        <v>0</v>
      </c>
      <c r="E13" s="237"/>
      <c r="F13" s="237"/>
      <c r="G13" s="237"/>
      <c r="H13" s="238"/>
      <c r="I13" s="239"/>
    </row>
    <row r="14" spans="2:9" ht="24.9" customHeight="1" thickBot="1" x14ac:dyDescent="0.35">
      <c r="B14" s="116"/>
      <c r="C14" s="113" t="s">
        <v>28</v>
      </c>
      <c r="D14" s="235">
        <v>3</v>
      </c>
      <c r="E14" s="235"/>
      <c r="F14" s="235">
        <v>0</v>
      </c>
      <c r="G14" s="235"/>
      <c r="H14" s="240"/>
      <c r="I14" s="241"/>
    </row>
  </sheetData>
  <sheetProtection algorithmName="SHA-512" hashValue="b0HE6KmJTcND7FyGj+KSk/oq0n6TATOmr0hE/hIH60aMDFMVIwwsEk+D7VrJ/onbFzIThxFZAbzCemtNcJLt+A==" saltValue="aCsULOh1kf4yLOvsdjDY0A==" spinCount="100000" sheet="1" objects="1" scenarios="1"/>
  <mergeCells count="23">
    <mergeCell ref="H13:I13"/>
    <mergeCell ref="H14:I14"/>
    <mergeCell ref="F4:G4"/>
    <mergeCell ref="H4:I4"/>
    <mergeCell ref="H5:I5"/>
    <mergeCell ref="H6:I6"/>
    <mergeCell ref="H7:I7"/>
    <mergeCell ref="D12:E12"/>
    <mergeCell ref="F12:G12"/>
    <mergeCell ref="H12:I12"/>
    <mergeCell ref="F14:G14"/>
    <mergeCell ref="B2:I2"/>
    <mergeCell ref="B10:I10"/>
    <mergeCell ref="D13:E13"/>
    <mergeCell ref="F13:G13"/>
    <mergeCell ref="D14:E14"/>
    <mergeCell ref="D5:E5"/>
    <mergeCell ref="D6:E6"/>
    <mergeCell ref="D7:E7"/>
    <mergeCell ref="F5:G5"/>
    <mergeCell ref="F6:G6"/>
    <mergeCell ref="F7:G7"/>
    <mergeCell ref="D4:E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4"/>
  <sheetViews>
    <sheetView showGridLines="0" topLeftCell="C1" zoomScale="80" zoomScaleNormal="80" workbookViewId="0">
      <selection activeCell="L16" sqref="L16"/>
    </sheetView>
  </sheetViews>
  <sheetFormatPr defaultRowHeight="14.4" x14ac:dyDescent="0.3"/>
  <cols>
    <col min="1" max="2" width="3" customWidth="1"/>
    <col min="3" max="3" width="67.88671875" customWidth="1"/>
    <col min="4" max="42" width="15.6640625" customWidth="1"/>
  </cols>
  <sheetData>
    <row r="1" spans="1:43" ht="120.75" customHeight="1" x14ac:dyDescent="0.3">
      <c r="D1" s="2"/>
      <c r="E1" s="2"/>
      <c r="F1" s="176" t="s">
        <v>375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43" ht="15.6" x14ac:dyDescent="0.35">
      <c r="B2" s="20" t="s">
        <v>63</v>
      </c>
      <c r="C2" s="6"/>
      <c r="D2" s="7"/>
      <c r="E2" s="7"/>
      <c r="F2" s="7"/>
      <c r="G2" s="22"/>
      <c r="H2" s="2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43" ht="15" thickBot="1" x14ac:dyDescent="0.35">
      <c r="B3" s="6"/>
      <c r="C3" s="6"/>
      <c r="D3" s="7"/>
      <c r="E3" s="7"/>
      <c r="F3" s="7"/>
      <c r="G3" s="7"/>
      <c r="H3" s="7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43" ht="45" customHeight="1" thickBot="1" x14ac:dyDescent="0.35">
      <c r="B4" s="117"/>
      <c r="C4" s="96" t="s">
        <v>25</v>
      </c>
      <c r="D4" s="233" t="s">
        <v>9</v>
      </c>
      <c r="E4" s="233"/>
      <c r="F4" s="233" t="s">
        <v>10</v>
      </c>
      <c r="G4" s="233"/>
      <c r="H4" s="233" t="s">
        <v>11</v>
      </c>
      <c r="I4" s="234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43" ht="24.9" customHeight="1" thickTop="1" x14ac:dyDescent="0.3">
      <c r="B5" s="115"/>
      <c r="C5" s="107" t="s">
        <v>64</v>
      </c>
      <c r="D5" s="237">
        <v>6</v>
      </c>
      <c r="E5" s="237"/>
      <c r="F5" s="237">
        <v>0</v>
      </c>
      <c r="G5" s="237"/>
      <c r="H5" s="242"/>
      <c r="I5" s="243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43" ht="24.9" customHeight="1" x14ac:dyDescent="0.3">
      <c r="B6" s="115"/>
      <c r="C6" s="107" t="s">
        <v>65</v>
      </c>
      <c r="D6" s="237">
        <v>1</v>
      </c>
      <c r="E6" s="237"/>
      <c r="F6" s="237">
        <v>0</v>
      </c>
      <c r="G6" s="237"/>
      <c r="H6" s="244"/>
      <c r="I6" s="245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43" ht="24.9" customHeight="1" thickBot="1" x14ac:dyDescent="0.35">
      <c r="B7" s="116"/>
      <c r="C7" s="113" t="s">
        <v>28</v>
      </c>
      <c r="D7" s="235">
        <v>5</v>
      </c>
      <c r="E7" s="235"/>
      <c r="F7" s="235">
        <v>0</v>
      </c>
      <c r="G7" s="235"/>
      <c r="H7" s="246"/>
      <c r="I7" s="247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43" x14ac:dyDescent="0.3">
      <c r="B8" s="6"/>
      <c r="C8" s="6"/>
      <c r="D8" s="7"/>
      <c r="E8" s="7"/>
      <c r="F8" s="7"/>
      <c r="G8" s="7"/>
      <c r="H8" s="7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43" x14ac:dyDescent="0.3">
      <c r="B9" s="6"/>
      <c r="C9" s="6"/>
      <c r="D9" s="7"/>
      <c r="E9" s="7"/>
      <c r="F9" s="7"/>
      <c r="G9" s="7"/>
      <c r="H9" s="7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43" ht="17.399999999999999" x14ac:dyDescent="0.35">
      <c r="B10" s="24" t="s">
        <v>101</v>
      </c>
      <c r="C10" s="25"/>
      <c r="D10" s="26"/>
      <c r="E10" s="26"/>
      <c r="F10" s="26"/>
      <c r="G10" s="26"/>
      <c r="H10" s="2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43" ht="15" thickBot="1" x14ac:dyDescent="0.35">
      <c r="B11" s="6"/>
      <c r="C11" s="6"/>
      <c r="D11" s="7"/>
      <c r="E11" s="7"/>
      <c r="F11" s="7"/>
      <c r="G11" s="7"/>
      <c r="H11" s="7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43" ht="45" customHeight="1" thickBot="1" x14ac:dyDescent="0.35">
      <c r="A12" s="4"/>
      <c r="B12" s="120"/>
      <c r="C12" s="121" t="s">
        <v>102</v>
      </c>
      <c r="D12" s="122" t="s">
        <v>3</v>
      </c>
      <c r="E12" s="123"/>
      <c r="F12" s="123" t="s">
        <v>103</v>
      </c>
      <c r="G12" s="122" t="s">
        <v>104</v>
      </c>
      <c r="H12" s="122" t="s">
        <v>105</v>
      </c>
      <c r="I12" s="122" t="s">
        <v>106</v>
      </c>
      <c r="J12" s="122" t="s">
        <v>107</v>
      </c>
      <c r="K12" s="122" t="s">
        <v>66</v>
      </c>
      <c r="L12" s="122" t="s">
        <v>67</v>
      </c>
      <c r="M12" s="122" t="s">
        <v>68</v>
      </c>
      <c r="N12" s="122" t="s">
        <v>69</v>
      </c>
      <c r="O12" s="122" t="s">
        <v>70</v>
      </c>
      <c r="P12" s="122" t="s">
        <v>71</v>
      </c>
      <c r="Q12" s="122" t="s">
        <v>72</v>
      </c>
      <c r="R12" s="122" t="s">
        <v>73</v>
      </c>
      <c r="S12" s="122" t="s">
        <v>74</v>
      </c>
      <c r="T12" s="122" t="s">
        <v>108</v>
      </c>
      <c r="U12" s="122" t="s">
        <v>109</v>
      </c>
      <c r="V12" s="122" t="s">
        <v>110</v>
      </c>
      <c r="W12" s="122" t="s">
        <v>111</v>
      </c>
      <c r="X12" s="122" t="s">
        <v>112</v>
      </c>
      <c r="Y12" s="122" t="s">
        <v>113</v>
      </c>
      <c r="Z12" s="122" t="s">
        <v>121</v>
      </c>
      <c r="AA12" s="122" t="s">
        <v>122</v>
      </c>
      <c r="AB12" s="122" t="s">
        <v>123</v>
      </c>
      <c r="AC12" s="122" t="s">
        <v>124</v>
      </c>
      <c r="AD12" s="122" t="s">
        <v>125</v>
      </c>
      <c r="AE12" s="122" t="s">
        <v>126</v>
      </c>
      <c r="AF12" s="122" t="s">
        <v>127</v>
      </c>
      <c r="AG12" s="122" t="s">
        <v>128</v>
      </c>
      <c r="AH12" s="122" t="s">
        <v>129</v>
      </c>
      <c r="AI12" s="122" t="s">
        <v>130</v>
      </c>
      <c r="AJ12" s="122" t="s">
        <v>131</v>
      </c>
      <c r="AK12" s="122" t="s">
        <v>132</v>
      </c>
      <c r="AL12" s="122" t="s">
        <v>133</v>
      </c>
      <c r="AM12" s="122" t="s">
        <v>134</v>
      </c>
      <c r="AN12" s="122" t="s">
        <v>135</v>
      </c>
      <c r="AO12" s="122" t="s">
        <v>136</v>
      </c>
      <c r="AP12" s="124" t="s">
        <v>137</v>
      </c>
    </row>
    <row r="13" spans="1:43" ht="24.9" customHeight="1" thickTop="1" x14ac:dyDescent="0.3">
      <c r="B13" s="118"/>
      <c r="C13" s="138" t="s">
        <v>435</v>
      </c>
      <c r="D13" s="139">
        <v>21004255</v>
      </c>
      <c r="E13" s="141"/>
      <c r="F13" s="140">
        <v>88.2</v>
      </c>
      <c r="G13" s="141" t="s">
        <v>417</v>
      </c>
      <c r="H13" s="141" t="s">
        <v>417</v>
      </c>
      <c r="I13" s="141" t="s">
        <v>418</v>
      </c>
      <c r="J13" s="141" t="s">
        <v>418</v>
      </c>
      <c r="K13" s="141" t="s">
        <v>419</v>
      </c>
      <c r="L13" s="141" t="s">
        <v>448</v>
      </c>
      <c r="M13" s="141" t="s">
        <v>419</v>
      </c>
      <c r="N13" s="139">
        <v>0</v>
      </c>
      <c r="O13" s="141" t="s">
        <v>420</v>
      </c>
      <c r="P13" s="141" t="s">
        <v>449</v>
      </c>
      <c r="Q13" s="140">
        <v>5.21</v>
      </c>
      <c r="R13" s="143">
        <v>9.94</v>
      </c>
      <c r="S13" s="142">
        <v>15.2</v>
      </c>
      <c r="T13" s="141" t="s">
        <v>420</v>
      </c>
      <c r="U13" s="141" t="s">
        <v>420</v>
      </c>
      <c r="V13" s="141" t="s">
        <v>420</v>
      </c>
      <c r="W13" s="143">
        <v>8.14</v>
      </c>
      <c r="X13" s="140">
        <v>6.41</v>
      </c>
      <c r="Y13" s="141" t="s">
        <v>422</v>
      </c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4"/>
      <c r="AQ13" s="14"/>
    </row>
    <row r="14" spans="1:43" ht="24.9" customHeight="1" x14ac:dyDescent="0.3">
      <c r="B14" s="118"/>
      <c r="C14" s="138" t="s">
        <v>477</v>
      </c>
      <c r="D14" s="139">
        <v>21004182</v>
      </c>
      <c r="E14" s="141"/>
      <c r="F14" s="140">
        <v>87.03</v>
      </c>
      <c r="G14" s="141" t="s">
        <v>417</v>
      </c>
      <c r="H14" s="141" t="s">
        <v>417</v>
      </c>
      <c r="I14" s="141" t="s">
        <v>418</v>
      </c>
      <c r="J14" s="141" t="s">
        <v>418</v>
      </c>
      <c r="K14" s="140">
        <v>23.91</v>
      </c>
      <c r="L14" s="141" t="s">
        <v>448</v>
      </c>
      <c r="M14" s="141" t="s">
        <v>419</v>
      </c>
      <c r="N14" s="139">
        <v>0</v>
      </c>
      <c r="O14" s="141" t="s">
        <v>420</v>
      </c>
      <c r="P14" s="142">
        <v>174.2</v>
      </c>
      <c r="Q14" s="141" t="s">
        <v>421</v>
      </c>
      <c r="R14" s="141" t="s">
        <v>420</v>
      </c>
      <c r="S14" s="139">
        <v>0</v>
      </c>
      <c r="T14" s="141" t="s">
        <v>420</v>
      </c>
      <c r="U14" s="141" t="s">
        <v>420</v>
      </c>
      <c r="V14" s="141" t="s">
        <v>420</v>
      </c>
      <c r="W14" s="140">
        <v>113.3</v>
      </c>
      <c r="X14" s="140">
        <v>34.94</v>
      </c>
      <c r="Y14" s="141" t="s">
        <v>422</v>
      </c>
      <c r="Z14" s="141" t="s">
        <v>420</v>
      </c>
      <c r="AA14" s="141" t="s">
        <v>420</v>
      </c>
      <c r="AB14" s="141" t="s">
        <v>420</v>
      </c>
      <c r="AC14" s="141" t="s">
        <v>420</v>
      </c>
      <c r="AD14" s="141" t="s">
        <v>420</v>
      </c>
      <c r="AE14" s="141" t="s">
        <v>420</v>
      </c>
      <c r="AF14" s="141" t="s">
        <v>420</v>
      </c>
      <c r="AG14" s="141" t="s">
        <v>420</v>
      </c>
      <c r="AH14" s="141" t="s">
        <v>420</v>
      </c>
      <c r="AI14" s="141" t="s">
        <v>420</v>
      </c>
      <c r="AJ14" s="141" t="s">
        <v>420</v>
      </c>
      <c r="AK14" s="141" t="s">
        <v>420</v>
      </c>
      <c r="AL14" s="141" t="s">
        <v>420</v>
      </c>
      <c r="AM14" s="141" t="s">
        <v>420</v>
      </c>
      <c r="AN14" s="141" t="s">
        <v>420</v>
      </c>
      <c r="AO14" s="141" t="s">
        <v>420</v>
      </c>
      <c r="AP14" s="144" t="s">
        <v>420</v>
      </c>
      <c r="AQ14" s="14"/>
    </row>
    <row r="15" spans="1:43" ht="24.9" customHeight="1" x14ac:dyDescent="0.3">
      <c r="B15" s="118"/>
      <c r="C15" s="138" t="s">
        <v>477</v>
      </c>
      <c r="D15" s="139">
        <v>21003998</v>
      </c>
      <c r="E15" s="141"/>
      <c r="F15" s="140">
        <v>87.22</v>
      </c>
      <c r="G15" s="141" t="s">
        <v>417</v>
      </c>
      <c r="H15" s="141" t="s">
        <v>417</v>
      </c>
      <c r="I15" s="141" t="s">
        <v>418</v>
      </c>
      <c r="J15" s="141" t="s">
        <v>418</v>
      </c>
      <c r="K15" s="141" t="s">
        <v>419</v>
      </c>
      <c r="L15" s="141" t="s">
        <v>448</v>
      </c>
      <c r="M15" s="141" t="s">
        <v>419</v>
      </c>
      <c r="N15" s="139">
        <v>0</v>
      </c>
      <c r="O15" s="141" t="s">
        <v>420</v>
      </c>
      <c r="P15" s="141" t="s">
        <v>449</v>
      </c>
      <c r="Q15" s="141" t="s">
        <v>421</v>
      </c>
      <c r="R15" s="141" t="s">
        <v>420</v>
      </c>
      <c r="S15" s="139">
        <v>0</v>
      </c>
      <c r="T15" s="141" t="s">
        <v>420</v>
      </c>
      <c r="U15" s="141" t="s">
        <v>420</v>
      </c>
      <c r="V15" s="141" t="s">
        <v>420</v>
      </c>
      <c r="W15" s="140" t="s">
        <v>420</v>
      </c>
      <c r="X15" s="141" t="s">
        <v>420</v>
      </c>
      <c r="Y15" s="141" t="s">
        <v>422</v>
      </c>
      <c r="Z15" s="141" t="s">
        <v>420</v>
      </c>
      <c r="AA15" s="141" t="s">
        <v>420</v>
      </c>
      <c r="AB15" s="141" t="s">
        <v>420</v>
      </c>
      <c r="AC15" s="141" t="s">
        <v>420</v>
      </c>
      <c r="AD15" s="141" t="s">
        <v>420</v>
      </c>
      <c r="AE15" s="141" t="s">
        <v>420</v>
      </c>
      <c r="AF15" s="141" t="s">
        <v>420</v>
      </c>
      <c r="AG15" s="141" t="s">
        <v>420</v>
      </c>
      <c r="AH15" s="141" t="s">
        <v>420</v>
      </c>
      <c r="AI15" s="141" t="s">
        <v>420</v>
      </c>
      <c r="AJ15" s="141" t="s">
        <v>420</v>
      </c>
      <c r="AK15" s="141" t="s">
        <v>420</v>
      </c>
      <c r="AL15" s="141" t="s">
        <v>420</v>
      </c>
      <c r="AM15" s="141" t="s">
        <v>420</v>
      </c>
      <c r="AN15" s="141" t="s">
        <v>420</v>
      </c>
      <c r="AO15" s="141" t="s">
        <v>420</v>
      </c>
      <c r="AP15" s="144" t="s">
        <v>420</v>
      </c>
      <c r="AQ15" s="14"/>
    </row>
    <row r="16" spans="1:43" ht="24.9" customHeight="1" x14ac:dyDescent="0.3">
      <c r="B16" s="118"/>
      <c r="C16" s="138" t="s">
        <v>416</v>
      </c>
      <c r="D16" s="139">
        <v>21004032</v>
      </c>
      <c r="E16" s="141"/>
      <c r="F16" s="140">
        <v>87.89</v>
      </c>
      <c r="G16" s="141" t="s">
        <v>417</v>
      </c>
      <c r="H16" s="141" t="s">
        <v>417</v>
      </c>
      <c r="I16" s="141" t="s">
        <v>418</v>
      </c>
      <c r="J16" s="141" t="s">
        <v>418</v>
      </c>
      <c r="K16" s="140">
        <v>142.30000000000001</v>
      </c>
      <c r="L16" s="140">
        <v>307.39999999999998</v>
      </c>
      <c r="M16" s="142">
        <v>73.2</v>
      </c>
      <c r="N16" s="140">
        <v>380.6</v>
      </c>
      <c r="O16" s="141" t="s">
        <v>420</v>
      </c>
      <c r="P16" s="142">
        <v>820.4</v>
      </c>
      <c r="Q16" s="141" t="s">
        <v>421</v>
      </c>
      <c r="R16" s="140">
        <v>13.13</v>
      </c>
      <c r="S16" s="142">
        <v>13.1</v>
      </c>
      <c r="T16" s="140">
        <v>94.29</v>
      </c>
      <c r="U16" s="141" t="s">
        <v>420</v>
      </c>
      <c r="V16" s="141" t="s">
        <v>420</v>
      </c>
      <c r="W16" s="140" t="s">
        <v>420</v>
      </c>
      <c r="X16" s="141" t="s">
        <v>420</v>
      </c>
      <c r="Y16" s="141" t="s">
        <v>422</v>
      </c>
      <c r="Z16" s="141" t="s">
        <v>420</v>
      </c>
      <c r="AA16" s="141" t="s">
        <v>420</v>
      </c>
      <c r="AB16" s="141" t="s">
        <v>420</v>
      </c>
      <c r="AC16" s="141" t="s">
        <v>420</v>
      </c>
      <c r="AD16" s="141" t="s">
        <v>420</v>
      </c>
      <c r="AE16" s="141" t="s">
        <v>420</v>
      </c>
      <c r="AF16" s="141" t="s">
        <v>420</v>
      </c>
      <c r="AG16" s="141" t="s">
        <v>420</v>
      </c>
      <c r="AH16" s="141" t="s">
        <v>420</v>
      </c>
      <c r="AI16" s="141" t="s">
        <v>420</v>
      </c>
      <c r="AJ16" s="141" t="s">
        <v>420</v>
      </c>
      <c r="AK16" s="141" t="s">
        <v>420</v>
      </c>
      <c r="AL16" s="141" t="s">
        <v>420</v>
      </c>
      <c r="AM16" s="141" t="s">
        <v>420</v>
      </c>
      <c r="AN16" s="141" t="s">
        <v>420</v>
      </c>
      <c r="AO16" s="141" t="s">
        <v>420</v>
      </c>
      <c r="AP16" s="144" t="s">
        <v>420</v>
      </c>
      <c r="AQ16" s="14"/>
    </row>
    <row r="17" spans="2:43" ht="24.9" customHeight="1" x14ac:dyDescent="0.3">
      <c r="B17" s="118"/>
      <c r="C17" s="138" t="s">
        <v>489</v>
      </c>
      <c r="D17" s="139">
        <v>21003935</v>
      </c>
      <c r="E17" s="141"/>
      <c r="F17" s="140">
        <v>87.74</v>
      </c>
      <c r="G17" s="141" t="s">
        <v>417</v>
      </c>
      <c r="H17" s="141" t="s">
        <v>417</v>
      </c>
      <c r="I17" s="141" t="s">
        <v>418</v>
      </c>
      <c r="J17" s="141" t="s">
        <v>418</v>
      </c>
      <c r="K17" s="141" t="s">
        <v>419</v>
      </c>
      <c r="L17" s="141" t="s">
        <v>448</v>
      </c>
      <c r="M17" s="141" t="s">
        <v>419</v>
      </c>
      <c r="N17" s="139">
        <v>0</v>
      </c>
      <c r="O17" s="141" t="s">
        <v>420</v>
      </c>
      <c r="P17" s="141" t="s">
        <v>449</v>
      </c>
      <c r="Q17" s="140">
        <v>5.65</v>
      </c>
      <c r="R17" s="140">
        <v>33.43</v>
      </c>
      <c r="S17" s="142">
        <v>39.1</v>
      </c>
      <c r="T17" s="140">
        <v>14.5</v>
      </c>
      <c r="U17" s="143">
        <v>8.0299999999999994</v>
      </c>
      <c r="V17" s="140">
        <v>50.89</v>
      </c>
      <c r="W17" s="140">
        <v>353.4</v>
      </c>
      <c r="X17" s="140">
        <v>210.9</v>
      </c>
      <c r="Y17" s="142">
        <v>171.6</v>
      </c>
      <c r="Z17" s="141" t="s">
        <v>420</v>
      </c>
      <c r="AA17" s="141" t="s">
        <v>420</v>
      </c>
      <c r="AB17" s="141" t="s">
        <v>420</v>
      </c>
      <c r="AC17" s="141" t="s">
        <v>420</v>
      </c>
      <c r="AD17" s="141" t="s">
        <v>420</v>
      </c>
      <c r="AE17" s="141" t="s">
        <v>420</v>
      </c>
      <c r="AF17" s="141" t="s">
        <v>420</v>
      </c>
      <c r="AG17" s="141" t="s">
        <v>420</v>
      </c>
      <c r="AH17" s="141" t="s">
        <v>420</v>
      </c>
      <c r="AI17" s="141" t="s">
        <v>420</v>
      </c>
      <c r="AJ17" s="141" t="s">
        <v>420</v>
      </c>
      <c r="AK17" s="141" t="s">
        <v>420</v>
      </c>
      <c r="AL17" s="141" t="s">
        <v>420</v>
      </c>
      <c r="AM17" s="141" t="s">
        <v>420</v>
      </c>
      <c r="AN17" s="141" t="s">
        <v>420</v>
      </c>
      <c r="AO17" s="141" t="s">
        <v>420</v>
      </c>
      <c r="AP17" s="144" t="s">
        <v>420</v>
      </c>
      <c r="AQ17" s="14"/>
    </row>
    <row r="18" spans="2:43" ht="24.9" customHeight="1" x14ac:dyDescent="0.3">
      <c r="B18" s="118"/>
      <c r="C18" s="138" t="s">
        <v>490</v>
      </c>
      <c r="D18" s="139">
        <v>21003873</v>
      </c>
      <c r="E18" s="141"/>
      <c r="F18" s="140">
        <v>87.68</v>
      </c>
      <c r="G18" s="141" t="s">
        <v>417</v>
      </c>
      <c r="H18" s="141" t="s">
        <v>417</v>
      </c>
      <c r="I18" s="141" t="s">
        <v>418</v>
      </c>
      <c r="J18" s="141" t="s">
        <v>418</v>
      </c>
      <c r="K18" s="141" t="s">
        <v>419</v>
      </c>
      <c r="L18" s="141" t="s">
        <v>448</v>
      </c>
      <c r="M18" s="141" t="s">
        <v>419</v>
      </c>
      <c r="N18" s="139">
        <v>0</v>
      </c>
      <c r="O18" s="141" t="s">
        <v>420</v>
      </c>
      <c r="P18" s="141" t="s">
        <v>449</v>
      </c>
      <c r="Q18" s="140">
        <v>5.36</v>
      </c>
      <c r="R18" s="141" t="s">
        <v>420</v>
      </c>
      <c r="S18" s="142">
        <v>5.36</v>
      </c>
      <c r="T18" s="141" t="s">
        <v>420</v>
      </c>
      <c r="U18" s="141" t="s">
        <v>420</v>
      </c>
      <c r="V18" s="141" t="s">
        <v>420</v>
      </c>
      <c r="W18" s="141" t="s">
        <v>420</v>
      </c>
      <c r="X18" s="141" t="s">
        <v>420</v>
      </c>
      <c r="Y18" s="141" t="s">
        <v>422</v>
      </c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4"/>
      <c r="AQ18" s="14"/>
    </row>
    <row r="19" spans="2:43" ht="24.9" customHeight="1" x14ac:dyDescent="0.3">
      <c r="B19" s="118"/>
      <c r="C19" s="138" t="s">
        <v>492</v>
      </c>
      <c r="D19" s="139">
        <v>21003688</v>
      </c>
      <c r="E19" s="141"/>
      <c r="F19" s="140">
        <v>92.29</v>
      </c>
      <c r="G19" s="141" t="s">
        <v>418</v>
      </c>
      <c r="H19" s="141" t="s">
        <v>493</v>
      </c>
      <c r="I19" s="141" t="s">
        <v>448</v>
      </c>
      <c r="J19" s="141" t="s">
        <v>420</v>
      </c>
      <c r="K19" s="141" t="s">
        <v>419</v>
      </c>
      <c r="L19" s="141" t="s">
        <v>419</v>
      </c>
      <c r="M19" s="141" t="s">
        <v>419</v>
      </c>
      <c r="N19" s="139">
        <v>0</v>
      </c>
      <c r="O19" s="141" t="s">
        <v>420</v>
      </c>
      <c r="P19" s="141" t="s">
        <v>449</v>
      </c>
      <c r="Q19" s="141" t="s">
        <v>421</v>
      </c>
      <c r="R19" s="141" t="s">
        <v>448</v>
      </c>
      <c r="S19" s="139">
        <v>0</v>
      </c>
      <c r="T19" s="140">
        <v>11.68</v>
      </c>
      <c r="U19" s="141" t="s">
        <v>420</v>
      </c>
      <c r="V19" s="140">
        <v>22.04</v>
      </c>
      <c r="W19" s="140">
        <v>54.85</v>
      </c>
      <c r="X19" s="140">
        <v>63.46</v>
      </c>
      <c r="Y19" s="141" t="s">
        <v>494</v>
      </c>
      <c r="Z19" s="141" t="s">
        <v>420</v>
      </c>
      <c r="AA19" s="141" t="s">
        <v>420</v>
      </c>
      <c r="AB19" s="141" t="s">
        <v>420</v>
      </c>
      <c r="AC19" s="141" t="s">
        <v>420</v>
      </c>
      <c r="AD19" s="141" t="s">
        <v>420</v>
      </c>
      <c r="AE19" s="141" t="s">
        <v>420</v>
      </c>
      <c r="AF19" s="141" t="s">
        <v>420</v>
      </c>
      <c r="AG19" s="141" t="s">
        <v>420</v>
      </c>
      <c r="AH19" s="141" t="s">
        <v>420</v>
      </c>
      <c r="AI19" s="141" t="s">
        <v>420</v>
      </c>
      <c r="AJ19" s="141" t="s">
        <v>420</v>
      </c>
      <c r="AK19" s="141" t="s">
        <v>420</v>
      </c>
      <c r="AL19" s="141" t="s">
        <v>420</v>
      </c>
      <c r="AM19" s="141" t="s">
        <v>420</v>
      </c>
      <c r="AN19" s="141" t="s">
        <v>420</v>
      </c>
      <c r="AO19" s="141" t="s">
        <v>420</v>
      </c>
      <c r="AP19" s="144" t="s">
        <v>420</v>
      </c>
      <c r="AQ19" s="14"/>
    </row>
    <row r="20" spans="2:43" ht="24.9" customHeight="1" x14ac:dyDescent="0.3">
      <c r="B20" s="118"/>
      <c r="C20" s="138" t="s">
        <v>410</v>
      </c>
      <c r="D20" s="139">
        <v>21003675</v>
      </c>
      <c r="E20" s="141"/>
      <c r="F20" s="140">
        <v>88.71</v>
      </c>
      <c r="G20" s="141" t="s">
        <v>417</v>
      </c>
      <c r="H20" s="141" t="s">
        <v>417</v>
      </c>
      <c r="I20" s="141" t="s">
        <v>418</v>
      </c>
      <c r="J20" s="141" t="s">
        <v>418</v>
      </c>
      <c r="K20" s="141" t="s">
        <v>419</v>
      </c>
      <c r="L20" s="140">
        <v>49.15</v>
      </c>
      <c r="M20" s="141" t="s">
        <v>419</v>
      </c>
      <c r="N20" s="140">
        <v>49.15</v>
      </c>
      <c r="O20" s="141" t="s">
        <v>420</v>
      </c>
      <c r="P20" s="142">
        <v>206.4</v>
      </c>
      <c r="Q20" s="141" t="s">
        <v>421</v>
      </c>
      <c r="R20" s="141" t="s">
        <v>420</v>
      </c>
      <c r="S20" s="139">
        <v>0</v>
      </c>
      <c r="T20" s="141" t="s">
        <v>420</v>
      </c>
      <c r="U20" s="141" t="s">
        <v>420</v>
      </c>
      <c r="V20" s="141" t="s">
        <v>420</v>
      </c>
      <c r="W20" s="140">
        <v>33.549999999999997</v>
      </c>
      <c r="X20" s="140">
        <v>10.63</v>
      </c>
      <c r="Y20" s="141" t="s">
        <v>422</v>
      </c>
      <c r="Z20" s="141" t="s">
        <v>420</v>
      </c>
      <c r="AA20" s="141" t="s">
        <v>420</v>
      </c>
      <c r="AB20" s="141" t="s">
        <v>420</v>
      </c>
      <c r="AC20" s="141" t="s">
        <v>420</v>
      </c>
      <c r="AD20" s="141" t="s">
        <v>420</v>
      </c>
      <c r="AE20" s="141" t="s">
        <v>420</v>
      </c>
      <c r="AF20" s="141" t="s">
        <v>420</v>
      </c>
      <c r="AG20" s="141" t="s">
        <v>420</v>
      </c>
      <c r="AH20" s="141" t="s">
        <v>420</v>
      </c>
      <c r="AI20" s="141" t="s">
        <v>420</v>
      </c>
      <c r="AJ20" s="141" t="s">
        <v>420</v>
      </c>
      <c r="AK20" s="141" t="s">
        <v>420</v>
      </c>
      <c r="AL20" s="141" t="s">
        <v>420</v>
      </c>
      <c r="AM20" s="141" t="s">
        <v>420</v>
      </c>
      <c r="AN20" s="141" t="s">
        <v>420</v>
      </c>
      <c r="AO20" s="141" t="s">
        <v>420</v>
      </c>
      <c r="AP20" s="144" t="s">
        <v>420</v>
      </c>
      <c r="AQ20" s="14"/>
    </row>
    <row r="21" spans="2:43" ht="24.9" customHeight="1" x14ac:dyDescent="0.3">
      <c r="B21" s="118"/>
      <c r="C21" s="138" t="s">
        <v>435</v>
      </c>
      <c r="D21" s="139">
        <v>21003643</v>
      </c>
      <c r="E21" s="141"/>
      <c r="F21" s="140">
        <v>89.2</v>
      </c>
      <c r="G21" s="141" t="s">
        <v>417</v>
      </c>
      <c r="H21" s="141" t="s">
        <v>417</v>
      </c>
      <c r="I21" s="141" t="s">
        <v>418</v>
      </c>
      <c r="J21" s="141" t="s">
        <v>418</v>
      </c>
      <c r="K21" s="141" t="s">
        <v>419</v>
      </c>
      <c r="L21" s="141" t="s">
        <v>448</v>
      </c>
      <c r="M21" s="141" t="s">
        <v>419</v>
      </c>
      <c r="N21" s="139">
        <v>0</v>
      </c>
      <c r="O21" s="141" t="s">
        <v>420</v>
      </c>
      <c r="P21" s="142">
        <v>188.5</v>
      </c>
      <c r="Q21" s="140">
        <v>14.4</v>
      </c>
      <c r="R21" s="140">
        <v>31.81</v>
      </c>
      <c r="S21" s="142">
        <v>46.2</v>
      </c>
      <c r="T21" s="140">
        <v>26.08</v>
      </c>
      <c r="U21" s="141" t="s">
        <v>420</v>
      </c>
      <c r="V21" s="140">
        <v>15.66</v>
      </c>
      <c r="W21" s="142">
        <v>123.8</v>
      </c>
      <c r="X21" s="140">
        <v>69.989999999999995</v>
      </c>
      <c r="Y21" s="141" t="s">
        <v>422</v>
      </c>
      <c r="Z21" s="141" t="s">
        <v>420</v>
      </c>
      <c r="AA21" s="141" t="s">
        <v>420</v>
      </c>
      <c r="AB21" s="141" t="s">
        <v>420</v>
      </c>
      <c r="AC21" s="141" t="s">
        <v>420</v>
      </c>
      <c r="AD21" s="141" t="s">
        <v>420</v>
      </c>
      <c r="AE21" s="141" t="s">
        <v>420</v>
      </c>
      <c r="AF21" s="141" t="s">
        <v>420</v>
      </c>
      <c r="AG21" s="141" t="s">
        <v>420</v>
      </c>
      <c r="AH21" s="141" t="s">
        <v>420</v>
      </c>
      <c r="AI21" s="141" t="s">
        <v>420</v>
      </c>
      <c r="AJ21" s="141" t="s">
        <v>420</v>
      </c>
      <c r="AK21" s="141" t="s">
        <v>420</v>
      </c>
      <c r="AL21" s="141" t="s">
        <v>420</v>
      </c>
      <c r="AM21" s="141" t="s">
        <v>420</v>
      </c>
      <c r="AN21" s="141" t="s">
        <v>420</v>
      </c>
      <c r="AO21" s="141" t="s">
        <v>420</v>
      </c>
      <c r="AP21" s="144" t="s">
        <v>420</v>
      </c>
      <c r="AQ21" s="14"/>
    </row>
    <row r="22" spans="2:43" ht="24.9" customHeight="1" x14ac:dyDescent="0.3">
      <c r="B22" s="118"/>
      <c r="C22" s="138" t="s">
        <v>496</v>
      </c>
      <c r="D22" s="139">
        <v>21003676</v>
      </c>
      <c r="E22" s="141"/>
      <c r="F22" s="140">
        <v>89.94</v>
      </c>
      <c r="G22" s="141" t="s">
        <v>417</v>
      </c>
      <c r="H22" s="141" t="s">
        <v>417</v>
      </c>
      <c r="I22" s="141" t="s">
        <v>418</v>
      </c>
      <c r="J22" s="141" t="s">
        <v>418</v>
      </c>
      <c r="K22" s="141" t="s">
        <v>419</v>
      </c>
      <c r="L22" s="141" t="s">
        <v>448</v>
      </c>
      <c r="M22" s="141" t="s">
        <v>419</v>
      </c>
      <c r="N22" s="139">
        <v>0</v>
      </c>
      <c r="O22" s="140">
        <v>16.25</v>
      </c>
      <c r="P22" s="141" t="s">
        <v>449</v>
      </c>
      <c r="Q22" s="141" t="s">
        <v>421</v>
      </c>
      <c r="R22" s="141" t="s">
        <v>420</v>
      </c>
      <c r="S22" s="139">
        <v>0</v>
      </c>
      <c r="T22" s="140">
        <v>11.66</v>
      </c>
      <c r="U22" s="141" t="s">
        <v>420</v>
      </c>
      <c r="V22" s="141" t="s">
        <v>420</v>
      </c>
      <c r="W22" s="140">
        <v>22.93</v>
      </c>
      <c r="X22" s="143">
        <v>7.99</v>
      </c>
      <c r="Y22" s="141" t="s">
        <v>422</v>
      </c>
      <c r="Z22" s="143">
        <v>6.54</v>
      </c>
      <c r="AA22" s="141" t="s">
        <v>420</v>
      </c>
      <c r="AB22" s="141" t="s">
        <v>420</v>
      </c>
      <c r="AC22" s="141" t="s">
        <v>420</v>
      </c>
      <c r="AD22" s="141" t="s">
        <v>420</v>
      </c>
      <c r="AE22" s="141" t="s">
        <v>420</v>
      </c>
      <c r="AF22" s="141" t="s">
        <v>420</v>
      </c>
      <c r="AG22" s="141" t="s">
        <v>420</v>
      </c>
      <c r="AH22" s="141">
        <v>11.75</v>
      </c>
      <c r="AI22" s="141" t="s">
        <v>420</v>
      </c>
      <c r="AJ22" s="141" t="s">
        <v>420</v>
      </c>
      <c r="AK22" s="141" t="s">
        <v>420</v>
      </c>
      <c r="AL22" s="141" t="s">
        <v>420</v>
      </c>
      <c r="AM22" s="141" t="s">
        <v>420</v>
      </c>
      <c r="AN22" s="141" t="s">
        <v>420</v>
      </c>
      <c r="AO22" s="141" t="s">
        <v>420</v>
      </c>
      <c r="AP22" s="144" t="s">
        <v>420</v>
      </c>
      <c r="AQ22" s="14"/>
    </row>
    <row r="23" spans="2:43" ht="24.9" customHeight="1" x14ac:dyDescent="0.3">
      <c r="B23" s="118"/>
      <c r="C23" s="138" t="s">
        <v>434</v>
      </c>
      <c r="D23" s="139">
        <v>21003652</v>
      </c>
      <c r="E23" s="141"/>
      <c r="F23" s="140">
        <v>87.21</v>
      </c>
      <c r="G23" s="141" t="s">
        <v>417</v>
      </c>
      <c r="H23" s="141" t="s">
        <v>417</v>
      </c>
      <c r="I23" s="141" t="s">
        <v>418</v>
      </c>
      <c r="J23" s="141" t="s">
        <v>418</v>
      </c>
      <c r="K23" s="141" t="s">
        <v>419</v>
      </c>
      <c r="L23" s="141" t="s">
        <v>448</v>
      </c>
      <c r="M23" s="141" t="s">
        <v>419</v>
      </c>
      <c r="N23" s="139">
        <v>0</v>
      </c>
      <c r="O23" s="141" t="s">
        <v>420</v>
      </c>
      <c r="P23" s="141" t="s">
        <v>449</v>
      </c>
      <c r="Q23" s="141" t="s">
        <v>421</v>
      </c>
      <c r="R23" s="141" t="s">
        <v>420</v>
      </c>
      <c r="S23" s="139">
        <v>0</v>
      </c>
      <c r="T23" s="141" t="s">
        <v>420</v>
      </c>
      <c r="U23" s="141" t="s">
        <v>420</v>
      </c>
      <c r="V23" s="141" t="s">
        <v>420</v>
      </c>
      <c r="W23" s="140">
        <v>18.95</v>
      </c>
      <c r="X23" s="143">
        <v>8.26</v>
      </c>
      <c r="Y23" s="141" t="s">
        <v>422</v>
      </c>
      <c r="Z23" s="141" t="s">
        <v>420</v>
      </c>
      <c r="AA23" s="141" t="s">
        <v>420</v>
      </c>
      <c r="AB23" s="141" t="s">
        <v>420</v>
      </c>
      <c r="AC23" s="141" t="s">
        <v>420</v>
      </c>
      <c r="AD23" s="141" t="s">
        <v>420</v>
      </c>
      <c r="AE23" s="141" t="s">
        <v>420</v>
      </c>
      <c r="AF23" s="141" t="s">
        <v>420</v>
      </c>
      <c r="AG23" s="141" t="s">
        <v>420</v>
      </c>
      <c r="AH23" s="141" t="s">
        <v>420</v>
      </c>
      <c r="AI23" s="141" t="s">
        <v>420</v>
      </c>
      <c r="AJ23" s="141" t="s">
        <v>420</v>
      </c>
      <c r="AK23" s="141" t="s">
        <v>420</v>
      </c>
      <c r="AL23" s="141" t="s">
        <v>420</v>
      </c>
      <c r="AM23" s="141" t="s">
        <v>420</v>
      </c>
      <c r="AN23" s="141" t="s">
        <v>420</v>
      </c>
      <c r="AO23" s="141" t="s">
        <v>420</v>
      </c>
      <c r="AP23" s="144" t="s">
        <v>420</v>
      </c>
      <c r="AQ23" s="14"/>
    </row>
    <row r="24" spans="2:43" ht="24.9" customHeight="1" thickBot="1" x14ac:dyDescent="0.35">
      <c r="B24" s="119"/>
      <c r="C24" s="145" t="s">
        <v>477</v>
      </c>
      <c r="D24" s="146">
        <v>21003534</v>
      </c>
      <c r="E24" s="148"/>
      <c r="F24" s="147">
        <v>87.3</v>
      </c>
      <c r="G24" s="148" t="s">
        <v>417</v>
      </c>
      <c r="H24" s="148" t="s">
        <v>417</v>
      </c>
      <c r="I24" s="148" t="s">
        <v>418</v>
      </c>
      <c r="J24" s="148" t="s">
        <v>418</v>
      </c>
      <c r="K24" s="147">
        <v>28.65</v>
      </c>
      <c r="L24" s="148" t="s">
        <v>448</v>
      </c>
      <c r="M24" s="148" t="s">
        <v>419</v>
      </c>
      <c r="N24" s="146">
        <v>0</v>
      </c>
      <c r="O24" s="148" t="s">
        <v>420</v>
      </c>
      <c r="P24" s="166">
        <v>305.5</v>
      </c>
      <c r="Q24" s="148" t="s">
        <v>421</v>
      </c>
      <c r="R24" s="148" t="s">
        <v>420</v>
      </c>
      <c r="S24" s="146">
        <v>0</v>
      </c>
      <c r="T24" s="231">
        <v>6.89</v>
      </c>
      <c r="U24" s="148" t="s">
        <v>420</v>
      </c>
      <c r="V24" s="148" t="s">
        <v>420</v>
      </c>
      <c r="W24" s="166">
        <v>178.4</v>
      </c>
      <c r="X24" s="147">
        <v>52.21</v>
      </c>
      <c r="Y24" s="148" t="s">
        <v>422</v>
      </c>
      <c r="Z24" s="148" t="s">
        <v>420</v>
      </c>
      <c r="AA24" s="148" t="s">
        <v>420</v>
      </c>
      <c r="AB24" s="148" t="s">
        <v>420</v>
      </c>
      <c r="AC24" s="148" t="s">
        <v>420</v>
      </c>
      <c r="AD24" s="148" t="s">
        <v>420</v>
      </c>
      <c r="AE24" s="148" t="s">
        <v>420</v>
      </c>
      <c r="AF24" s="148" t="s">
        <v>420</v>
      </c>
      <c r="AG24" s="148" t="s">
        <v>420</v>
      </c>
      <c r="AH24" s="148" t="s">
        <v>420</v>
      </c>
      <c r="AI24" s="148" t="s">
        <v>420</v>
      </c>
      <c r="AJ24" s="148" t="s">
        <v>420</v>
      </c>
      <c r="AK24" s="148" t="s">
        <v>420</v>
      </c>
      <c r="AL24" s="148" t="s">
        <v>420</v>
      </c>
      <c r="AM24" s="148" t="s">
        <v>420</v>
      </c>
      <c r="AN24" s="148" t="s">
        <v>420</v>
      </c>
      <c r="AO24" s="148" t="s">
        <v>420</v>
      </c>
      <c r="AP24" s="232" t="s">
        <v>420</v>
      </c>
      <c r="AQ24" s="14"/>
    </row>
  </sheetData>
  <sheetProtection algorithmName="SHA-512" hashValue="l3tSeVDD2itaZ1ho6vtuInoJgjNxOe1A99rK67c+FgQmVdpsAYDSvEceYQw6kiFa0BfhUGMiZKMXNPOcSILR/w==" saltValue="WlXCkeypL4qUufCbuyieDw==" spinCount="100000" sheet="1" objects="1" scenarios="1"/>
  <sortState ref="C13:O20">
    <sortCondition ref="C13:C20"/>
  </sortState>
  <mergeCells count="12">
    <mergeCell ref="D7:E7"/>
    <mergeCell ref="F7:G7"/>
    <mergeCell ref="D4:E4"/>
    <mergeCell ref="F4:G4"/>
    <mergeCell ref="H4:I4"/>
    <mergeCell ref="D5:E5"/>
    <mergeCell ref="F5:G5"/>
    <mergeCell ref="D6:E6"/>
    <mergeCell ref="F6:G6"/>
    <mergeCell ref="H5:I5"/>
    <mergeCell ref="H6:I6"/>
    <mergeCell ref="H7:I7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Nedodržení deklarovaných znaků</vt:lpstr>
      <vt:lpstr>Nedodržení limitů nežádoucích l</vt:lpstr>
      <vt:lpstr>Krmné suroviny</vt:lpstr>
      <vt:lpstr>PAP, GMO</vt:lpstr>
      <vt:lpstr>Mykotoxiny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61073</dc:creator>
  <cp:lastModifiedBy>Josef Svoboda</cp:lastModifiedBy>
  <dcterms:created xsi:type="dcterms:W3CDTF">2013-10-10T11:46:21Z</dcterms:created>
  <dcterms:modified xsi:type="dcterms:W3CDTF">2021-11-15T09:41:02Z</dcterms:modified>
</cp:coreProperties>
</file>