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 Svoboda\Desktop\"/>
    </mc:Choice>
  </mc:AlternateContent>
  <workbookProtection workbookAlgorithmName="SHA-512" workbookHashValue="Lzeo7aUXjdPCgkacuTn81N9VPo9PmnvdI1tJme/D9lTGIFeeyOxzuYodJaO+SLs6Q0Tug14ioIVgxzoZiNsfng==" workbookSaltValue="6X96HxoafDXY8pY0MrtHvg==" workbookSpinCount="100000" lockStructure="1"/>
  <bookViews>
    <workbookView xWindow="0" yWindow="0" windowWidth="23040" windowHeight="8808" tabRatio="597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135" i="2" l="1"/>
  <c r="BW135" i="2"/>
  <c r="CH135" i="2"/>
  <c r="CI135" i="2"/>
  <c r="DI135" i="2"/>
  <c r="BU136" i="2"/>
  <c r="BW136" i="2"/>
  <c r="CH136" i="2"/>
  <c r="CI136" i="2"/>
  <c r="DI136" i="2"/>
  <c r="BU137" i="2"/>
  <c r="BW137" i="2"/>
  <c r="CH137" i="2"/>
  <c r="CI137" i="2"/>
  <c r="DI137" i="2"/>
  <c r="G135" i="2"/>
  <c r="KG137" i="2" l="1"/>
  <c r="KB137" i="2"/>
  <c r="KA137" i="2"/>
  <c r="KG136" i="2"/>
  <c r="KB136" i="2"/>
  <c r="KA136" i="2"/>
  <c r="KG135" i="2"/>
  <c r="KB135" i="2"/>
  <c r="KA135" i="2"/>
  <c r="T57" i="1"/>
  <c r="U57" i="1"/>
  <c r="V57" i="1"/>
  <c r="W57" i="1"/>
  <c r="Y57" i="1"/>
  <c r="Z57" i="1"/>
  <c r="AA57" i="1"/>
  <c r="AB57" i="1"/>
  <c r="AC57" i="1"/>
  <c r="T58" i="1"/>
  <c r="U58" i="1"/>
  <c r="V58" i="1"/>
  <c r="W58" i="1"/>
  <c r="Y58" i="1"/>
  <c r="Z58" i="1"/>
  <c r="AA58" i="1"/>
  <c r="AB58" i="1"/>
  <c r="AC58" i="1"/>
  <c r="T59" i="1"/>
  <c r="U59" i="1"/>
  <c r="V59" i="1"/>
  <c r="W59" i="1"/>
  <c r="Y59" i="1"/>
  <c r="Z59" i="1"/>
  <c r="AA59" i="1"/>
  <c r="AB59" i="1"/>
  <c r="AC59" i="1"/>
  <c r="AF49" i="2"/>
  <c r="AF48" i="2"/>
  <c r="AF47" i="2"/>
  <c r="R37" i="1"/>
  <c r="S37" i="1"/>
  <c r="U37" i="1"/>
  <c r="X37" i="1"/>
  <c r="R38" i="1"/>
  <c r="S38" i="1"/>
  <c r="U38" i="1"/>
  <c r="X38" i="1"/>
  <c r="R39" i="1"/>
  <c r="S39" i="1"/>
  <c r="U39" i="1"/>
  <c r="X39" i="1"/>
  <c r="O22" i="1"/>
  <c r="P22" i="1"/>
  <c r="Q22" i="1"/>
  <c r="R22" i="1"/>
  <c r="S22" i="1"/>
  <c r="T22" i="1"/>
  <c r="U22" i="1"/>
  <c r="V22" i="1"/>
  <c r="Y22" i="1"/>
  <c r="Z22" i="1"/>
  <c r="AA22" i="1"/>
  <c r="AB22" i="1"/>
  <c r="AC22" i="1"/>
  <c r="AD22" i="1"/>
  <c r="AE22" i="1"/>
  <c r="AF22" i="1"/>
  <c r="AG22" i="1"/>
  <c r="O23" i="1"/>
  <c r="P23" i="1"/>
  <c r="Q23" i="1"/>
  <c r="R23" i="1"/>
  <c r="S23" i="1"/>
  <c r="T23" i="1"/>
  <c r="U23" i="1"/>
  <c r="V23" i="1"/>
  <c r="Y23" i="1"/>
  <c r="Z23" i="1"/>
  <c r="AA23" i="1"/>
  <c r="AB23" i="1"/>
  <c r="AC23" i="1"/>
  <c r="AD23" i="1"/>
  <c r="AE23" i="1"/>
  <c r="AF23" i="1"/>
  <c r="AG23" i="1"/>
  <c r="O24" i="1"/>
  <c r="P24" i="1"/>
  <c r="Q24" i="1"/>
  <c r="R24" i="1"/>
  <c r="S24" i="1"/>
  <c r="T24" i="1"/>
  <c r="U24" i="1"/>
  <c r="V24" i="1"/>
  <c r="Y24" i="1"/>
  <c r="Z24" i="1"/>
  <c r="AA24" i="1"/>
  <c r="AB24" i="1"/>
  <c r="AC24" i="1"/>
  <c r="AD24" i="1"/>
  <c r="AE24" i="1"/>
  <c r="AF24" i="1"/>
  <c r="AG24" i="1"/>
  <c r="C22" i="1"/>
  <c r="D22" i="1"/>
  <c r="E22" i="1"/>
  <c r="F22" i="1"/>
  <c r="G22" i="1"/>
  <c r="H22" i="1"/>
  <c r="I22" i="1"/>
  <c r="J22" i="1"/>
  <c r="K22" i="1"/>
  <c r="L22" i="1"/>
  <c r="N22" i="1"/>
  <c r="C23" i="1"/>
  <c r="D23" i="1"/>
  <c r="E23" i="1"/>
  <c r="F23" i="1"/>
  <c r="G23" i="1"/>
  <c r="H23" i="1"/>
  <c r="I23" i="1"/>
  <c r="J23" i="1"/>
  <c r="K23" i="1"/>
  <c r="L23" i="1"/>
  <c r="N23" i="1"/>
  <c r="C24" i="1"/>
  <c r="D24" i="1"/>
  <c r="E24" i="1"/>
  <c r="F24" i="1"/>
  <c r="G24" i="1"/>
  <c r="H24" i="1"/>
  <c r="I24" i="1"/>
  <c r="J24" i="1"/>
  <c r="K24" i="1"/>
  <c r="L24" i="1"/>
  <c r="N24" i="1"/>
  <c r="BT135" i="2"/>
  <c r="BT136" i="2"/>
  <c r="BT137" i="2"/>
  <c r="C74" i="2" l="1"/>
  <c r="C75" i="2"/>
  <c r="C76" i="2"/>
  <c r="C75" i="1"/>
  <c r="D75" i="1"/>
  <c r="E75" i="1"/>
  <c r="F75" i="1"/>
  <c r="G75" i="1"/>
  <c r="H75" i="1"/>
  <c r="I75" i="1"/>
  <c r="L75" i="1"/>
  <c r="M75" i="1"/>
  <c r="N75" i="1"/>
  <c r="O75" i="1"/>
  <c r="Q75" i="1"/>
  <c r="R75" i="1"/>
  <c r="S75" i="1"/>
  <c r="C76" i="1"/>
  <c r="D76" i="1"/>
  <c r="E76" i="1"/>
  <c r="F76" i="1"/>
  <c r="G76" i="1"/>
  <c r="H76" i="1"/>
  <c r="I76" i="1"/>
  <c r="L76" i="1"/>
  <c r="M76" i="1"/>
  <c r="N76" i="1"/>
  <c r="O76" i="1"/>
  <c r="Q76" i="1"/>
  <c r="R76" i="1"/>
  <c r="S76" i="1"/>
  <c r="C77" i="1"/>
  <c r="D77" i="1"/>
  <c r="E77" i="1"/>
  <c r="F77" i="1"/>
  <c r="G77" i="1"/>
  <c r="H77" i="1"/>
  <c r="I77" i="1"/>
  <c r="L77" i="1"/>
  <c r="M77" i="1"/>
  <c r="N77" i="1"/>
  <c r="O77" i="1"/>
  <c r="Q77" i="1"/>
  <c r="R77" i="1"/>
  <c r="S77" i="1"/>
  <c r="C92" i="1" l="1"/>
  <c r="C93" i="1"/>
  <c r="C94" i="1"/>
  <c r="F84" i="1"/>
  <c r="G84" i="1"/>
  <c r="H84" i="1"/>
  <c r="I84" i="1"/>
  <c r="F85" i="1"/>
  <c r="G85" i="1"/>
  <c r="H85" i="1"/>
  <c r="I85" i="1"/>
  <c r="F86" i="1"/>
  <c r="G86" i="1"/>
  <c r="H86" i="1"/>
  <c r="I86" i="1"/>
  <c r="E84" i="1"/>
  <c r="E85" i="1"/>
  <c r="E86" i="1"/>
  <c r="O66" i="1"/>
  <c r="P66" i="1"/>
  <c r="O67" i="1"/>
  <c r="P67" i="1"/>
  <c r="O68" i="1"/>
  <c r="P68" i="1"/>
  <c r="J66" i="1"/>
  <c r="J67" i="1"/>
  <c r="J68" i="1"/>
  <c r="E66" i="1"/>
  <c r="E67" i="1"/>
  <c r="E68" i="1"/>
  <c r="N57" i="1"/>
  <c r="N58" i="1"/>
  <c r="N59" i="1"/>
  <c r="H57" i="1"/>
  <c r="I57" i="1"/>
  <c r="H58" i="1"/>
  <c r="I58" i="1"/>
  <c r="H59" i="1"/>
  <c r="I59" i="1"/>
  <c r="P37" i="1"/>
  <c r="P38" i="1"/>
  <c r="P39" i="1"/>
  <c r="M37" i="1"/>
  <c r="M38" i="1"/>
  <c r="M39" i="1"/>
  <c r="J37" i="1"/>
  <c r="J38" i="1"/>
  <c r="J39" i="1"/>
  <c r="AP135" i="2"/>
  <c r="AQ135" i="2"/>
  <c r="AR135" i="2"/>
  <c r="AS135" i="2"/>
  <c r="AT135" i="2"/>
  <c r="AZ135" i="2"/>
  <c r="BE135" i="2"/>
  <c r="BI135" i="2"/>
  <c r="BK135" i="2"/>
  <c r="BL135" i="2"/>
  <c r="BM135" i="2"/>
  <c r="BO135" i="2"/>
  <c r="AP136" i="2"/>
  <c r="AQ136" i="2"/>
  <c r="AR136" i="2"/>
  <c r="AS136" i="2"/>
  <c r="AT136" i="2"/>
  <c r="AZ136" i="2"/>
  <c r="BE136" i="2"/>
  <c r="BI136" i="2"/>
  <c r="BK136" i="2"/>
  <c r="BL136" i="2"/>
  <c r="BM136" i="2"/>
  <c r="BO136" i="2"/>
  <c r="AP137" i="2"/>
  <c r="AQ137" i="2"/>
  <c r="AR137" i="2"/>
  <c r="AS137" i="2"/>
  <c r="AT137" i="2"/>
  <c r="AZ137" i="2"/>
  <c r="BE137" i="2"/>
  <c r="BI137" i="2"/>
  <c r="BK137" i="2"/>
  <c r="BL137" i="2"/>
  <c r="BM137" i="2"/>
  <c r="BO137" i="2"/>
  <c r="C135" i="2"/>
  <c r="C136" i="2"/>
  <c r="C137" i="2"/>
  <c r="C64" i="2"/>
  <c r="C65" i="2"/>
  <c r="C66" i="2"/>
  <c r="C47" i="2"/>
  <c r="D47" i="2"/>
  <c r="E47" i="2"/>
  <c r="F47" i="2"/>
  <c r="G47" i="2"/>
  <c r="H47" i="2"/>
  <c r="I47" i="2"/>
  <c r="J47" i="2"/>
  <c r="K47" i="2"/>
  <c r="L47" i="2"/>
  <c r="C48" i="2"/>
  <c r="D48" i="2"/>
  <c r="E48" i="2"/>
  <c r="F48" i="2"/>
  <c r="G48" i="2"/>
  <c r="H48" i="2"/>
  <c r="I48" i="2"/>
  <c r="J48" i="2"/>
  <c r="K48" i="2"/>
  <c r="L48" i="2"/>
  <c r="C49" i="2"/>
  <c r="D49" i="2"/>
  <c r="E49" i="2"/>
  <c r="F49" i="2"/>
  <c r="G49" i="2"/>
  <c r="H49" i="2"/>
  <c r="I49" i="2"/>
  <c r="J49" i="2"/>
  <c r="K49" i="2"/>
  <c r="L49" i="2"/>
  <c r="K25" i="2"/>
  <c r="W25" i="2"/>
  <c r="X25" i="2"/>
  <c r="Y25" i="2"/>
  <c r="Z25" i="2"/>
  <c r="K26" i="2"/>
  <c r="W26" i="2"/>
  <c r="X26" i="2"/>
  <c r="Y26" i="2"/>
  <c r="Z26" i="2"/>
  <c r="K27" i="2"/>
  <c r="W27" i="2"/>
  <c r="X27" i="2"/>
  <c r="Y27" i="2"/>
  <c r="Z27" i="2"/>
  <c r="J25" i="2"/>
  <c r="J26" i="2"/>
  <c r="J27" i="2"/>
  <c r="F25" i="2"/>
  <c r="G25" i="2"/>
  <c r="H25" i="2"/>
  <c r="I25" i="2"/>
  <c r="F26" i="2"/>
  <c r="G26" i="2"/>
  <c r="H26" i="2"/>
  <c r="I26" i="2"/>
  <c r="F27" i="2"/>
  <c r="G27" i="2"/>
  <c r="H27" i="2"/>
  <c r="I27" i="2"/>
  <c r="C25" i="2"/>
  <c r="C26" i="2"/>
  <c r="C27" i="2"/>
  <c r="D25" i="2"/>
  <c r="E25" i="2"/>
  <c r="D26" i="2"/>
  <c r="E26" i="2"/>
  <c r="D27" i="2"/>
  <c r="E27" i="2"/>
  <c r="D135" i="2" l="1"/>
  <c r="E135" i="2"/>
  <c r="F135" i="2"/>
  <c r="D136" i="2"/>
  <c r="E136" i="2"/>
  <c r="F136" i="2"/>
  <c r="G136" i="2"/>
  <c r="D137" i="2"/>
  <c r="E137" i="2"/>
  <c r="F137" i="2"/>
  <c r="G137" i="2"/>
  <c r="M84" i="1" l="1"/>
  <c r="M85" i="1"/>
  <c r="M86" i="1"/>
  <c r="N66" i="1"/>
  <c r="N67" i="1"/>
  <c r="N68" i="1"/>
  <c r="R57" i="1"/>
  <c r="R58" i="1"/>
  <c r="R59" i="1"/>
  <c r="D66" i="1" l="1"/>
  <c r="D67" i="1"/>
  <c r="D68" i="1"/>
  <c r="J84" i="1" l="1"/>
  <c r="K84" i="1"/>
  <c r="L84" i="1"/>
  <c r="J85" i="1"/>
  <c r="K85" i="1"/>
  <c r="L85" i="1"/>
  <c r="J86" i="1"/>
  <c r="K86" i="1"/>
  <c r="L86" i="1"/>
  <c r="K66" i="1"/>
  <c r="L66" i="1"/>
  <c r="K67" i="1"/>
  <c r="L67" i="1"/>
  <c r="K68" i="1"/>
  <c r="L68" i="1"/>
  <c r="G57" i="1"/>
  <c r="J57" i="1"/>
  <c r="G58" i="1"/>
  <c r="J58" i="1"/>
  <c r="G59" i="1"/>
  <c r="J59" i="1"/>
  <c r="Q37" i="1"/>
  <c r="Q38" i="1"/>
  <c r="Q39" i="1"/>
  <c r="O37" i="1"/>
  <c r="O38" i="1"/>
  <c r="O39" i="1"/>
  <c r="L37" i="1"/>
  <c r="L38" i="1"/>
  <c r="L39" i="1"/>
  <c r="I37" i="1"/>
  <c r="I38" i="1"/>
  <c r="I39" i="1"/>
  <c r="N37" i="1" l="1"/>
  <c r="N38" i="1"/>
  <c r="N39" i="1"/>
  <c r="M57" i="1"/>
  <c r="O57" i="1"/>
  <c r="P57" i="1"/>
  <c r="Q57" i="1"/>
  <c r="M58" i="1"/>
  <c r="O58" i="1"/>
  <c r="P58" i="1"/>
  <c r="Q58" i="1"/>
  <c r="M59" i="1"/>
  <c r="O59" i="1"/>
  <c r="P59" i="1"/>
  <c r="Q59" i="1"/>
  <c r="C84" i="1" l="1"/>
  <c r="D84" i="1"/>
  <c r="C85" i="1"/>
  <c r="D85" i="1"/>
  <c r="C86" i="1"/>
  <c r="D86" i="1"/>
  <c r="C66" i="1"/>
  <c r="F66" i="1"/>
  <c r="G66" i="1"/>
  <c r="H66" i="1"/>
  <c r="I66" i="1"/>
  <c r="M66" i="1"/>
  <c r="C67" i="1"/>
  <c r="F67" i="1"/>
  <c r="G67" i="1"/>
  <c r="H67" i="1"/>
  <c r="I67" i="1"/>
  <c r="M67" i="1"/>
  <c r="C68" i="1"/>
  <c r="F68" i="1"/>
  <c r="G68" i="1"/>
  <c r="H68" i="1"/>
  <c r="I68" i="1"/>
  <c r="M68" i="1"/>
  <c r="C57" i="1"/>
  <c r="D57" i="1"/>
  <c r="E57" i="1"/>
  <c r="F57" i="1"/>
  <c r="K57" i="1"/>
  <c r="L57" i="1"/>
  <c r="C58" i="1"/>
  <c r="D58" i="1"/>
  <c r="E58" i="1"/>
  <c r="F58" i="1"/>
  <c r="K58" i="1"/>
  <c r="L58" i="1"/>
  <c r="C59" i="1"/>
  <c r="D59" i="1"/>
  <c r="E59" i="1"/>
  <c r="F59" i="1"/>
  <c r="K59" i="1"/>
  <c r="L59" i="1"/>
  <c r="C37" i="1"/>
  <c r="D37" i="1"/>
  <c r="E37" i="1"/>
  <c r="F37" i="1"/>
  <c r="G37" i="1"/>
  <c r="H37" i="1"/>
  <c r="K37" i="1"/>
  <c r="C38" i="1"/>
  <c r="D38" i="1"/>
  <c r="E38" i="1"/>
  <c r="F38" i="1"/>
  <c r="G38" i="1"/>
  <c r="H38" i="1"/>
  <c r="K38" i="1"/>
  <c r="C39" i="1"/>
  <c r="D39" i="1"/>
  <c r="E39" i="1"/>
  <c r="F39" i="1"/>
  <c r="G39" i="1"/>
  <c r="H39" i="1"/>
  <c r="K39" i="1"/>
</calcChain>
</file>

<file path=xl/sharedStrings.xml><?xml version="1.0" encoding="utf-8"?>
<sst xmlns="http://schemas.openxmlformats.org/spreadsheetml/2006/main" count="2028" uniqueCount="576">
  <si>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</si>
  <si>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</si>
  <si>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</si>
  <si>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</si>
  <si>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</si>
  <si>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</si>
  <si>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</si>
  <si>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</si>
  <si>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</si>
  <si>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</si>
  <si>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</si>
  <si>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</si>
  <si>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</si>
  <si>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</si>
  <si>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</si>
  <si>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</si>
  <si>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</si>
  <si>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</si>
  <si>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</si>
  <si>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</si>
  <si>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</si>
  <si>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</si>
  <si>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</si>
  <si>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</si>
  <si>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</si>
  <si>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</si>
  <si>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</si>
  <si>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</si>
  <si>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</si>
  <si>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</si>
  <si>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</si>
  <si>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</si>
  <si>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</si>
  <si>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</si>
  <si>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</si>
  <si>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</si>
  <si>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</si>
  <si>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</si>
  <si>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</si>
  <si>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</si>
  <si>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</si>
  <si>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</si>
  <si>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</si>
  <si>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</si>
  <si>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</si>
  <si>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</si>
  <si>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</si>
  <si>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</si>
  <si>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</si>
  <si>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</si>
  <si>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</si>
  <si>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</si>
  <si>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</si>
  <si>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</si>
  <si>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</si>
  <si>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</si>
  <si>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</si>
  <si>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</si>
  <si>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</si>
  <si>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</si>
  <si>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</si>
  <si>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</si>
  <si>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</si>
  <si>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</si>
  <si>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</si>
  <si>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</si>
  <si>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</si>
  <si>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</si>
  <si>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</si>
  <si>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</si>
  <si>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</si>
  <si>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</si>
  <si>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</si>
  <si>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</si>
  <si>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</si>
  <si>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</si>
  <si>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</si>
  <si>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</si>
  <si>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</si>
  <si>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</si>
  <si>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</si>
  <si>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</si>
  <si>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</si>
  <si>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</si>
  <si>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</si>
  <si>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</si>
  <si>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</si>
  <si>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</si>
  <si>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</si>
  <si>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</si>
  <si>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</si>
  <si>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</si>
  <si>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</si>
  <si>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</si>
  <si>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</si>
  <si>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</si>
  <si>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</si>
  <si>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</si>
  <si>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</si>
  <si>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</si>
  <si>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</si>
  <si>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</si>
  <si>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</si>
  <si>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</si>
  <si>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</si>
  <si>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</si>
  <si>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</si>
  <si>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</si>
  <si>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</si>
  <si>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</si>
  <si>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</si>
  <si>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</si>
  <si>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</si>
  <si>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</si>
  <si>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</si>
  <si>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</si>
  <si>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</si>
  <si>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</si>
  <si>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</si>
  <si>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</si>
  <si>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</si>
  <si>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</si>
  <si>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</si>
  <si>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</si>
  <si>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</si>
  <si>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</si>
  <si>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</si>
  <si>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</si>
  <si>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</si>
  <si>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</si>
  <si>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</si>
  <si>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</si>
  <si>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</si>
  <si>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</si>
  <si>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</si>
  <si>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</si>
  <si>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</si>
  <si>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</si>
  <si>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</si>
  <si>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</si>
  <si>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</si>
  <si>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</si>
  <si>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</si>
  <si>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</si>
  <si>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</si>
  <si>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</si>
  <si>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</si>
  <si>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</si>
  <si>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</si>
  <si>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Prolin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</si>
  <si>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Glycin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</si>
  <si>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</si>
  <si>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</si>
  <si>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</si>
  <si>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Tyrosin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</si>
  <si>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Phenylalanin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</si>
  <si>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Hystidin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</si>
  <si>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Arginin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</si>
  <si>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Valin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</si>
  <si>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</si>
  <si>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</si>
  <si>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</si>
  <si>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</si>
  <si>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</si>
  <si>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</si>
  <si>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</si>
  <si>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</si>
  <si>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</si>
  <si>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</si>
  <si>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</si>
  <si>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</si>
  <si>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</si>
  <si>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</si>
  <si>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</si>
  <si>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</si>
  <si>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</si>
  <si>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</si>
  <si>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</si>
  <si>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</si>
  <si>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</si>
  <si>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</si>
  <si>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</si>
  <si>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</si>
  <si>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</si>
  <si>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</si>
  <si>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</si>
  <si>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</si>
  <si>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</si>
  <si>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</si>
  <si>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</si>
  <si>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</si>
  <si>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</si>
  <si>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</si>
  <si>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</si>
  <si>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</si>
  <si>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</si>
  <si>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</si>
  <si>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</si>
  <si>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</si>
  <si>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</si>
  <si>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</si>
  <si>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</si>
  <si>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</si>
  <si>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</si>
  <si>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</si>
  <si>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</si>
  <si>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</si>
  <si>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</si>
  <si>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</si>
  <si>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</si>
  <si>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</si>
  <si>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</si>
  <si>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</si>
  <si>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</si>
  <si>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</si>
  <si>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</si>
  <si>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</si>
  <si>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</si>
  <si>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</si>
  <si>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asparagová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</si>
  <si>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Serin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</si>
  <si>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glutamová       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</si>
  <si>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</si>
  <si>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</si>
  <si>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</si>
  <si>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</si>
  <si>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</si>
  <si>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</si>
  <si>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</si>
  <si>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</si>
  <si>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</si>
  <si>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</si>
  <si>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</si>
  <si>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</si>
  <si>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</si>
  <si>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</si>
  <si>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</si>
  <si>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</si>
  <si>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</si>
  <si>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</si>
  <si>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</si>
  <si>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</si>
  <si>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</si>
  <si>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</si>
  <si>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</si>
  <si>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</si>
  <si>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</si>
  <si>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</si>
  <si>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</si>
  <si>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</si>
  <si>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</si>
  <si>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</si>
  <si>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</si>
  <si>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</si>
  <si>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</si>
  <si>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</si>
  <si>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</si>
  <si>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</si>
  <si>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</si>
  <si>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</si>
  <si>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</si>
  <si>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</si>
  <si>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</si>
  <si>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</si>
  <si>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</si>
  <si>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</si>
  <si>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</si>
  <si>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</si>
  <si>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</si>
  <si>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</si>
  <si>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</si>
  <si>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</si>
  <si>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</si>
  <si>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</si>
  <si>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</si>
  <si>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</si>
  <si>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</si>
  <si>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</si>
  <si>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</si>
  <si>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</si>
  <si>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</si>
  <si>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</si>
  <si>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</si>
  <si>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</si>
  <si>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</si>
  <si>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</si>
  <si>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</si>
  <si>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</si>
  <si>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</si>
  <si>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</si>
  <si>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</si>
  <si>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</si>
  <si>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</si>
  <si>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</si>
  <si>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</si>
  <si>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</si>
  <si>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</si>
  <si>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</si>
  <si>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</si>
  <si>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</si>
  <si>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</si>
  <si>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</si>
  <si>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</si>
  <si>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</si>
  <si>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</si>
  <si>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</si>
  <si>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</si>
  <si>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</si>
  <si>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</si>
  <si>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</si>
  <si>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</si>
  <si>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</si>
  <si>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</si>
  <si>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</si>
  <si>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</si>
  <si>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</si>
  <si>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</si>
  <si>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</si>
  <si>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</si>
  <si>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</si>
  <si>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</si>
  <si>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</si>
  <si>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</si>
  <si>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</si>
  <si>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</si>
  <si>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</si>
  <si>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</si>
  <si>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</si>
  <si>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</si>
  <si>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</si>
  <si>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</si>
  <si>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</si>
  <si>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</si>
  <si>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</si>
  <si>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</si>
  <si>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</si>
  <si>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</si>
  <si>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</si>
  <si>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</si>
  <si>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</si>
  <si>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</si>
  <si>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</si>
  <si>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</si>
  <si>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</si>
  <si>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</si>
  <si>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</si>
  <si>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</si>
  <si>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</si>
  <si>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</si>
  <si>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</si>
  <si>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</si>
  <si>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</si>
  <si>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</si>
  <si>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</si>
  <si>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</si>
  <si>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</si>
  <si>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</si>
  <si>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</si>
  <si>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</si>
  <si>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</si>
  <si>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</si>
  <si>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</si>
  <si>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</si>
  <si>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</si>
  <si>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</si>
  <si>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</si>
  <si>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</si>
  <si>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</si>
  <si>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</si>
  <si>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</si>
  <si>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</si>
  <si>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</si>
  <si>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</si>
  <si>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</si>
  <si>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</si>
  <si>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</si>
  <si>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</si>
  <si>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</si>
  <si>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</si>
  <si>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</si>
  <si>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</si>
  <si>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</si>
  <si>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</si>
  <si>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</si>
  <si>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</si>
  <si>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</si>
  <si>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</si>
  <si>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</si>
  <si>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</si>
  <si>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</si>
  <si>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</si>
  <si>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</si>
  <si>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</si>
  <si>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</si>
  <si>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</si>
  <si>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</si>
  <si>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</si>
  <si>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</si>
  <si>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</si>
  <si>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</si>
  <si>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</si>
  <si>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</si>
  <si>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</si>
  <si>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</si>
  <si>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</si>
  <si>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</si>
  <si>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</si>
  <si>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</si>
  <si>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</si>
  <si>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</si>
  <si>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</si>
  <si>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</si>
  <si>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</si>
  <si>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</si>
  <si>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</si>
  <si>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</si>
  <si>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</si>
  <si>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</si>
  <si>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</si>
  <si>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</si>
  <si>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Fluoridy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</si>
  <si>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</si>
  <si>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</si>
  <si>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</si>
  <si>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</si>
  <si>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</si>
  <si>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</si>
  <si>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</si>
  <si>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</si>
  <si>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</si>
  <si>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</si>
  <si>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</si>
  <si>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</si>
  <si>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</si>
  <si>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</si>
  <si>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</si>
  <si>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</si>
  <si>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</si>
  <si>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</si>
  <si>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</si>
  <si>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</si>
  <si>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</si>
  <si>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Číslo kontroly</t>
  </si>
  <si>
    <t>Sušina původní</t>
  </si>
  <si>
    <t>N.l.(6.25)</t>
  </si>
  <si>
    <t>Tuk po hydr.</t>
  </si>
  <si>
    <t>Popel</t>
  </si>
  <si>
    <t>Vláknina</t>
  </si>
  <si>
    <t>Cukry celk.</t>
  </si>
  <si>
    <t>Ca</t>
  </si>
  <si>
    <t>P</t>
  </si>
  <si>
    <t>Na</t>
  </si>
  <si>
    <t>Cu</t>
  </si>
  <si>
    <t>Zn</t>
  </si>
  <si>
    <t>Mn</t>
  </si>
  <si>
    <t>Kompletní krmná směs pro předvýkrm prasat (A 1)</t>
  </si>
  <si>
    <t>Kompletní krmná směs pro selata (ČOS)</t>
  </si>
  <si>
    <t>Minerální krmivo pro prasata</t>
  </si>
  <si>
    <t>Kompletní krmná směs pro výkrm prasat - dokrm (A 3)</t>
  </si>
  <si>
    <t>Kompletní krmná směs pro výkrm prasat (A 2)</t>
  </si>
  <si>
    <t>&lt;0,2000</t>
  </si>
  <si>
    <r>
      <t xml:space="preserve">NaCl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</si>
  <si>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Hlavová/červen 2022</t>
  </si>
  <si>
    <t>Zpracovala: Ing. Zora Hlavová /červen 2022</t>
  </si>
  <si>
    <t>Robenidin</t>
  </si>
  <si>
    <t>&lt;1,500</t>
  </si>
  <si>
    <t>&lt;0,009000</t>
  </si>
  <si>
    <t>&lt;0,01500</t>
  </si>
  <si>
    <t>&lt;0,1000</t>
  </si>
  <si>
    <t>&lt;0,02000</t>
  </si>
  <si>
    <t>&lt;0,05000</t>
  </si>
  <si>
    <t>Kompletní krmná směs pro chov prasat</t>
  </si>
  <si>
    <t>&lt;20,00</t>
  </si>
  <si>
    <t>&lt;0,1</t>
  </si>
  <si>
    <t>Kompletní krmná směs pro krůty od 16 týdnů</t>
  </si>
  <si>
    <t>Kompletní krmná směs pro užitkové nosnice</t>
  </si>
  <si>
    <t>Kompletní krmná směs pro výkrm kuřat do 14. dne stáří</t>
  </si>
  <si>
    <t>Kompletní krmná směs pro krůty do 12 týdnů</t>
  </si>
  <si>
    <t>Kompletní krmná směs pro odchov kuřat a kuřic do 12 týdnů stáří</t>
  </si>
  <si>
    <t>Kompletní krmná směs pro plemenné nosnice</t>
  </si>
  <si>
    <t>Kompletní krmná směs pro výkrm kuřat nad 14 dnů stáří</t>
  </si>
  <si>
    <t>Kompletní krmná směs pro kachny</t>
  </si>
  <si>
    <t>Kompletní krmná směs pro výkrm kuřat v období ochranné lhůty - dokrm</t>
  </si>
  <si>
    <t>&lt;0,10</t>
  </si>
  <si>
    <t>Doplňková krmná směs pro dojnice</t>
  </si>
  <si>
    <t>&lt;1,000</t>
  </si>
  <si>
    <t>&lt;2,500</t>
  </si>
  <si>
    <t>&lt;10,00</t>
  </si>
  <si>
    <t>&lt;5,000</t>
  </si>
  <si>
    <t>&lt;5,00</t>
  </si>
  <si>
    <t>&lt;80,00</t>
  </si>
  <si>
    <t>Minerální krmivo pro skot</t>
  </si>
  <si>
    <t>Doplňková krmná směs pro telata</t>
  </si>
  <si>
    <t>nenalezeny</t>
  </si>
  <si>
    <t>Kompletní mléčná krmná směs pro odchov telat</t>
  </si>
  <si>
    <t>&lt;0,5000</t>
  </si>
  <si>
    <t>Doplňková krmná směs pro výkrm skotu</t>
  </si>
  <si>
    <r>
      <t xml:space="preserve">Dekochinát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</si>
  <si>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Škrob</t>
  </si>
  <si>
    <t>Kompletní krmná směs pro výkrm králíků</t>
  </si>
  <si>
    <t>Doplňková krmná směs pro koně</t>
  </si>
  <si>
    <t>Kompletní krmná směs pro psy</t>
  </si>
  <si>
    <t>Doplňková krmná směs pro hlodavce</t>
  </si>
  <si>
    <t>Kompletní krmná směs pro kočky</t>
  </si>
  <si>
    <r>
      <t xml:space="preserve">Taurin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</si>
  <si>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Zakázané materiály</t>
  </si>
  <si>
    <t>&lt;3</t>
  </si>
  <si>
    <t>Doplňková krmná směs pro psy</t>
  </si>
  <si>
    <t>nedetekován</t>
  </si>
  <si>
    <t>Dietní krmivo pro domácí zvířata</t>
  </si>
  <si>
    <t>Doplňková krmná směs ostatní (hospodářská zvířata)</t>
  </si>
  <si>
    <t>nezjištěny</t>
  </si>
  <si>
    <t>Premix pro skot</t>
  </si>
  <si>
    <t>Premix pro domácí zvířata</t>
  </si>
  <si>
    <t>Premix pro drůbež</t>
  </si>
  <si>
    <t>Premix jiný</t>
  </si>
  <si>
    <t>Námel</t>
  </si>
  <si>
    <t>Ječmen</t>
  </si>
  <si>
    <t>&lt;0,001000</t>
  </si>
  <si>
    <t>&lt;50,00</t>
  </si>
  <si>
    <t>Botanická čistota</t>
  </si>
  <si>
    <t>Nečistoty</t>
  </si>
  <si>
    <t>Jiné druhy kult.plod</t>
  </si>
  <si>
    <t>S-A2704-12</t>
  </si>
  <si>
    <t>S-A5547-127</t>
  </si>
  <si>
    <t>S-DAS44406-06</t>
  </si>
  <si>
    <t>S-DAS68416-4</t>
  </si>
  <si>
    <t>S-DAS81419-2</t>
  </si>
  <si>
    <t>S-FG72</t>
  </si>
  <si>
    <t>S-MON87705</t>
  </si>
  <si>
    <t>Tráva přirozeně sušená (seno)</t>
  </si>
  <si>
    <t>&lt;2,000</t>
  </si>
  <si>
    <t>&lt;160,0</t>
  </si>
  <si>
    <t>Pšenice</t>
  </si>
  <si>
    <t>Výrobky z průmyslové výroby cukrovinek</t>
  </si>
  <si>
    <t>Kukuřice</t>
  </si>
  <si>
    <t>Oxid hořečnatý</t>
  </si>
  <si>
    <t>detekován</t>
  </si>
  <si>
    <t>Rýžové otruby</t>
  </si>
  <si>
    <t>Sójový extrahovaný šrot (moučka)</t>
  </si>
  <si>
    <t>&lt;0,50</t>
  </si>
  <si>
    <t>Lihovarské výpalky sušené</t>
  </si>
  <si>
    <t>Sladový květ</t>
  </si>
  <si>
    <t>Glycerin surový (glycerol surový)</t>
  </si>
  <si>
    <t>Uhličitan vápenatý (vápenec)</t>
  </si>
  <si>
    <t>Bob koňský</t>
  </si>
  <si>
    <t>&lt;0,004000</t>
  </si>
  <si>
    <t>&lt;0,008000</t>
  </si>
  <si>
    <t>&lt;0,002000</t>
  </si>
  <si>
    <t>&lt;0,01000</t>
  </si>
  <si>
    <t>&lt;0,005000</t>
  </si>
  <si>
    <t>&lt;0,003000</t>
  </si>
  <si>
    <t>&lt;0,006000</t>
  </si>
  <si>
    <t>&lt;0,01200</t>
  </si>
  <si>
    <t>Soli mastných kyselin</t>
  </si>
  <si>
    <t>&lt;2,00</t>
  </si>
  <si>
    <t>&lt;12,0</t>
  </si>
  <si>
    <t>&lt;13,0</t>
  </si>
  <si>
    <t>Dihydrogen- a hydrogenfosforečnan vápenatý (mono-dikalcium-fosfát)</t>
  </si>
  <si>
    <t>&lt;6,00</t>
  </si>
  <si>
    <t>&lt;1,00</t>
  </si>
  <si>
    <t>&lt;3,00</t>
  </si>
  <si>
    <t>Sójový loupaný extrahovaný šrot (moučka)</t>
  </si>
  <si>
    <t>Rýžová mouka</t>
  </si>
  <si>
    <t>Živočišný tuk</t>
  </si>
  <si>
    <t>&lt;0,6</t>
  </si>
  <si>
    <t>Tráva, byliny, luskoviny (zelená píce) - čerstvé, senáž, siláž nebo sušené seno</t>
  </si>
  <si>
    <t>Kukuřičná siláž</t>
  </si>
  <si>
    <t>Vojtěška přirozeně sušená (alfalfa přirozeně sušená)</t>
  </si>
  <si>
    <t>S MON89788</t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</si>
  <si>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</si>
  <si>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Thiofanát-methyl      (mg.kg-1)</t>
  </si>
  <si>
    <t>Tolklofos-methyl    (mg.kg-1)</t>
  </si>
  <si>
    <t>Triazofos    (mg.kg-1)</t>
  </si>
  <si>
    <t>Škůdci</t>
  </si>
  <si>
    <t>nalezeni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</si>
</sst>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#0"/>
    <numFmt numFmtId="165" formatCode="#0.00"/>
    <numFmt numFmtId="166" formatCode="#0.0000"/>
    <numFmt numFmtId="167" formatCode="#0.000"/>
    <numFmt numFmtId="168" formatCode="#0.0"/>
    <numFmt numFmtId="169" formatCode="#0.00000"/>
    <numFmt numFmtId="170" formatCode="0.0"/>
    <numFmt numFmtId="171" formatCode="0.000"/>
    <numFmt numFmtId="172" formatCode="#0.000000"/>
    <numFmt numFmtId="173" formatCode="0.0000"/>
    <numFmt numFmtId="174" formatCode="0.0%"/>
    <numFmt numFmtId="175" formatCode="0.00000"/>
    <numFmt numFmtId="176" formatCode="0.000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1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49" fontId="0" fillId="2" borderId="0" xfId="0" applyNumberFormat="1" applyFill="1"/>
    <xf numFmtId="166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1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5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4" fontId="0" fillId="2" borderId="12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175" fontId="0" fillId="4" borderId="12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4" fontId="0" fillId="2" borderId="4" xfId="1" applyNumberFormat="1" applyFont="1" applyFill="1" applyBorder="1" applyAlignment="1">
      <alignment horizontal="center" vertical="center"/>
    </xf>
    <xf numFmtId="174" fontId="0" fillId="2" borderId="8" xfId="1" applyNumberFormat="1" applyFont="1" applyFill="1" applyBorder="1" applyAlignment="1">
      <alignment horizontal="center" vertical="center"/>
    </xf>
    <xf numFmtId="174" fontId="0" fillId="2" borderId="9" xfId="1" applyNumberFormat="1" applyFont="1" applyFill="1" applyBorder="1" applyAlignment="1">
      <alignment horizontal="center" vertical="center"/>
    </xf>
    <xf numFmtId="174" fontId="0" fillId="2" borderId="11" xfId="1" applyNumberFormat="1" applyFont="1" applyFill="1" applyBorder="1" applyAlignment="1">
      <alignment horizontal="center" vertical="center"/>
    </xf>
    <xf numFmtId="174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7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Alignment="1">
      <alignment horizontal="center"/>
    </xf>
    <xf numFmtId="168" fontId="0" fillId="0" borderId="0" xfId="0" applyNumberFormat="1"/>
    <xf numFmtId="167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66" fontId="0" fillId="0" borderId="0" xfId="0" applyNumberFormat="1"/>
    <xf numFmtId="170" fontId="0" fillId="4" borderId="7" xfId="0" applyNumberFormat="1" applyFill="1" applyBorder="1" applyAlignment="1">
      <alignment horizontal="center"/>
    </xf>
    <xf numFmtId="1" fontId="0" fillId="0" borderId="0" xfId="0" applyNumberFormat="1"/>
    <xf numFmtId="164" fontId="0" fillId="2" borderId="0" xfId="0" applyNumberFormat="1" applyFill="1"/>
    <xf numFmtId="168" fontId="0" fillId="2" borderId="0" xfId="0" applyNumberFormat="1" applyFill="1"/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49" fontId="9" fillId="5" borderId="0" xfId="0" applyNumberFormat="1" applyFont="1" applyFill="1" applyBorder="1"/>
    <xf numFmtId="164" fontId="0" fillId="5" borderId="0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49" fontId="0" fillId="2" borderId="19" xfId="0" applyNumberForma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64" fontId="0" fillId="2" borderId="19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168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43" fontId="0" fillId="2" borderId="19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746776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7"/>
  <sheetViews>
    <sheetView showGridLines="0" tabSelected="1" zoomScale="80" zoomScaleNormal="80" workbookViewId="0">
      <selection activeCell="AD42" sqref="AD42"/>
    </sheetView>
  </sheetViews>
  <sheetFormatPr defaultRowHeight="14.4" x14ac:dyDescent="0.3"/>
  <cols>
    <col min="1" max="1" width="75.88671875" customWidth="1"/>
    <col min="2" max="2" width="13.109375" style="2" customWidth="1"/>
    <col min="3" max="29" width="15.6640625" style="2" customWidth="1"/>
    <col min="30" max="71" width="15.6640625" customWidth="1"/>
  </cols>
  <sheetData>
    <row r="1" spans="1:33" ht="120" customHeight="1" x14ac:dyDescent="0.3">
      <c r="B1" s="178" t="s">
        <v>462</v>
      </c>
      <c r="J1" s="149"/>
      <c r="K1" s="150"/>
      <c r="L1" s="150"/>
      <c r="M1" s="150"/>
      <c r="N1" s="150"/>
      <c r="O1" s="150"/>
      <c r="P1" s="150"/>
      <c r="Q1" s="149"/>
    </row>
    <row r="2" spans="1:33" s="11" customFormat="1" ht="15.6" x14ac:dyDescent="0.35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3" ht="15" thickBot="1" x14ac:dyDescent="0.35"/>
    <row r="4" spans="1:33" s="3" customFormat="1" ht="60" customHeight="1" x14ac:dyDescent="0.3">
      <c r="A4" s="39" t="s">
        <v>6</v>
      </c>
      <c r="B4" s="40" t="s">
        <v>3</v>
      </c>
      <c r="C4" s="41" t="s">
        <v>55</v>
      </c>
      <c r="D4" s="42" t="s">
        <v>56</v>
      </c>
      <c r="E4" s="41" t="s">
        <v>80</v>
      </c>
      <c r="F4" s="41" t="s">
        <v>57</v>
      </c>
      <c r="G4" s="41" t="s">
        <v>58</v>
      </c>
      <c r="H4" s="41" t="s">
        <v>441</v>
      </c>
      <c r="I4" s="41" t="s">
        <v>461</v>
      </c>
      <c r="J4" s="41" t="s">
        <v>59</v>
      </c>
      <c r="K4" s="41" t="s">
        <v>60</v>
      </c>
      <c r="L4" s="41" t="s">
        <v>61</v>
      </c>
      <c r="M4" s="41" t="s">
        <v>62</v>
      </c>
      <c r="N4" s="41" t="s">
        <v>37</v>
      </c>
      <c r="O4" s="41" t="s">
        <v>38</v>
      </c>
      <c r="P4" s="41" t="s">
        <v>40</v>
      </c>
      <c r="Q4" s="41" t="s">
        <v>115</v>
      </c>
      <c r="R4" s="41" t="s">
        <v>41</v>
      </c>
      <c r="S4" s="41" t="s">
        <v>217</v>
      </c>
      <c r="T4" s="41" t="s">
        <v>77</v>
      </c>
      <c r="U4" s="41" t="s">
        <v>148</v>
      </c>
      <c r="V4" s="41" t="s">
        <v>78</v>
      </c>
      <c r="W4" s="41" t="s">
        <v>146</v>
      </c>
      <c r="X4" s="41" t="s">
        <v>223</v>
      </c>
      <c r="Y4" s="41" t="s">
        <v>50</v>
      </c>
      <c r="Z4" s="41" t="s">
        <v>76</v>
      </c>
      <c r="AA4" s="41" t="s">
        <v>222</v>
      </c>
      <c r="AB4" s="41" t="s">
        <v>116</v>
      </c>
      <c r="AC4" s="41" t="s">
        <v>419</v>
      </c>
      <c r="AD4" s="41" t="s">
        <v>51</v>
      </c>
      <c r="AE4" s="41" t="s">
        <v>52</v>
      </c>
      <c r="AF4" s="41" t="s">
        <v>53</v>
      </c>
      <c r="AG4" s="41" t="s">
        <v>54</v>
      </c>
    </row>
    <row r="5" spans="1:33" s="2" customFormat="1" x14ac:dyDescent="0.3">
      <c r="A5" s="180" t="s">
        <v>455</v>
      </c>
      <c r="B5" s="181">
        <v>22002213</v>
      </c>
      <c r="C5" s="34">
        <v>88.35</v>
      </c>
      <c r="D5" s="33"/>
      <c r="E5" s="182"/>
      <c r="F5" s="182"/>
      <c r="G5" s="33"/>
      <c r="H5" s="33"/>
      <c r="I5" s="37"/>
      <c r="J5" s="183"/>
      <c r="K5" s="182"/>
      <c r="L5" s="184"/>
      <c r="M5" s="184"/>
      <c r="N5" s="34">
        <v>20.07</v>
      </c>
      <c r="O5" s="33">
        <v>116.9</v>
      </c>
      <c r="P5" s="33">
        <v>79.27</v>
      </c>
      <c r="Q5" s="33">
        <v>165.9</v>
      </c>
      <c r="R5" s="34"/>
      <c r="S5" s="34"/>
      <c r="T5" s="34"/>
      <c r="U5" s="34"/>
      <c r="V5" s="34"/>
      <c r="W5" s="34"/>
      <c r="X5" s="34"/>
      <c r="Y5" s="37">
        <v>12420</v>
      </c>
      <c r="Z5" s="34"/>
      <c r="AA5" s="34"/>
      <c r="AB5" s="34"/>
      <c r="AC5" s="34"/>
      <c r="AD5" s="34"/>
      <c r="AE5" s="34"/>
      <c r="AF5" s="34"/>
      <c r="AG5" s="34"/>
    </row>
    <row r="6" spans="1:33" s="2" customFormat="1" x14ac:dyDescent="0.3">
      <c r="A6" s="180" t="s">
        <v>455</v>
      </c>
      <c r="B6" s="181">
        <v>22002119</v>
      </c>
      <c r="C6" s="34">
        <v>88.75</v>
      </c>
      <c r="D6" s="33"/>
      <c r="E6" s="182"/>
      <c r="F6" s="182"/>
      <c r="G6" s="33"/>
      <c r="H6" s="33"/>
      <c r="I6" s="37"/>
      <c r="J6" s="183"/>
      <c r="K6" s="182"/>
      <c r="L6" s="184"/>
      <c r="M6" s="184"/>
      <c r="N6" s="34">
        <v>17.02</v>
      </c>
      <c r="O6" s="33">
        <v>122.9</v>
      </c>
      <c r="P6" s="33">
        <v>57.46</v>
      </c>
      <c r="Q6" s="33">
        <v>237.6</v>
      </c>
      <c r="R6" s="34"/>
      <c r="S6" s="34"/>
      <c r="T6" s="34"/>
      <c r="U6" s="34"/>
      <c r="V6" s="34"/>
      <c r="W6" s="34"/>
      <c r="X6" s="34"/>
      <c r="Y6" s="37">
        <v>10250</v>
      </c>
      <c r="Z6" s="34"/>
      <c r="AA6" s="34"/>
      <c r="AB6" s="34"/>
      <c r="AC6" s="34"/>
      <c r="AD6" s="34"/>
      <c r="AE6" s="34"/>
      <c r="AF6" s="34"/>
      <c r="AG6" s="34"/>
    </row>
    <row r="7" spans="1:33" s="2" customFormat="1" x14ac:dyDescent="0.3">
      <c r="A7" s="180" t="s">
        <v>455</v>
      </c>
      <c r="B7" s="181">
        <v>22001969</v>
      </c>
      <c r="C7" s="34">
        <v>86.45</v>
      </c>
      <c r="D7" s="34">
        <v>15.57</v>
      </c>
      <c r="E7" s="36">
        <v>2.9380000000000002</v>
      </c>
      <c r="F7" s="36">
        <v>4.782</v>
      </c>
      <c r="G7" s="36">
        <v>3.9380000000000002</v>
      </c>
      <c r="H7" s="36">
        <v>2.4940000000000002</v>
      </c>
      <c r="I7" s="37"/>
      <c r="J7" s="36">
        <v>0.79</v>
      </c>
      <c r="K7" s="36">
        <v>0.53269999999999995</v>
      </c>
      <c r="L7" s="36">
        <v>0.17899999999999999</v>
      </c>
      <c r="M7" s="36"/>
      <c r="N7" s="34">
        <v>12.28</v>
      </c>
      <c r="O7" s="33">
        <v>113.2</v>
      </c>
      <c r="P7" s="33">
        <v>73.290000000000006</v>
      </c>
      <c r="Q7" s="33">
        <v>325.3</v>
      </c>
      <c r="R7" s="34"/>
      <c r="S7" s="34"/>
      <c r="T7" s="166">
        <v>9.9039999999999999</v>
      </c>
      <c r="U7" s="34"/>
      <c r="V7" s="36">
        <v>4.0309999999999997</v>
      </c>
      <c r="W7" s="34"/>
      <c r="X7" s="34"/>
      <c r="Y7" s="37">
        <v>4443</v>
      </c>
      <c r="Z7" s="34"/>
      <c r="AA7" s="34"/>
      <c r="AB7" s="34"/>
      <c r="AC7" s="183"/>
      <c r="AD7" s="34"/>
      <c r="AE7" s="34"/>
      <c r="AF7" s="34"/>
      <c r="AG7" s="34"/>
    </row>
    <row r="8" spans="1:33" s="2" customFormat="1" x14ac:dyDescent="0.3">
      <c r="A8" s="180" t="s">
        <v>455</v>
      </c>
      <c r="B8" s="181">
        <v>22001604</v>
      </c>
      <c r="C8" s="34">
        <v>88.49</v>
      </c>
      <c r="D8" s="34">
        <v>16.23</v>
      </c>
      <c r="E8" s="36">
        <v>2.8439999999999999</v>
      </c>
      <c r="F8" s="36">
        <v>5.0599999999999996</v>
      </c>
      <c r="G8" s="36">
        <v>2.69</v>
      </c>
      <c r="H8" s="36"/>
      <c r="I8" s="34"/>
      <c r="J8" s="36">
        <v>0.83620000000000005</v>
      </c>
      <c r="K8" s="36">
        <v>0.52580000000000005</v>
      </c>
      <c r="L8" s="36">
        <v>0.20300000000000001</v>
      </c>
      <c r="M8" s="36"/>
      <c r="N8" s="34">
        <v>98.2</v>
      </c>
      <c r="O8" s="33">
        <v>123.1</v>
      </c>
      <c r="P8" s="33">
        <v>69.92</v>
      </c>
      <c r="Q8" s="33">
        <v>308.2</v>
      </c>
      <c r="R8" s="34"/>
      <c r="S8" s="34"/>
      <c r="T8" s="166">
        <v>11.01</v>
      </c>
      <c r="U8" s="33"/>
      <c r="V8" s="36"/>
      <c r="W8" s="34"/>
      <c r="X8" s="34"/>
      <c r="Y8" s="37">
        <v>7814</v>
      </c>
      <c r="Z8" s="33">
        <v>64.09</v>
      </c>
      <c r="AA8" s="37">
        <v>70.5</v>
      </c>
      <c r="AB8" s="37"/>
      <c r="AC8" s="183"/>
      <c r="AD8" s="34"/>
      <c r="AE8" s="34"/>
      <c r="AF8" s="34"/>
      <c r="AG8" s="34"/>
    </row>
    <row r="9" spans="1:33" s="2" customFormat="1" x14ac:dyDescent="0.3">
      <c r="A9" s="180" t="s">
        <v>455</v>
      </c>
      <c r="B9" s="181">
        <v>22001761</v>
      </c>
      <c r="C9" s="34">
        <v>87.99</v>
      </c>
      <c r="D9" s="53"/>
      <c r="E9" s="36"/>
      <c r="F9" s="36"/>
      <c r="G9" s="36"/>
      <c r="H9" s="36"/>
      <c r="I9" s="34"/>
      <c r="J9" s="36"/>
      <c r="K9" s="36"/>
      <c r="L9" s="36"/>
      <c r="M9" s="36"/>
      <c r="N9" s="34">
        <v>11.67</v>
      </c>
      <c r="O9" s="33">
        <v>90.8</v>
      </c>
      <c r="P9" s="33">
        <v>81.87</v>
      </c>
      <c r="Q9" s="33">
        <v>203.5</v>
      </c>
      <c r="R9" s="34"/>
      <c r="S9" s="34"/>
      <c r="T9" s="166"/>
      <c r="U9" s="33"/>
      <c r="V9" s="36"/>
      <c r="W9" s="34"/>
      <c r="X9" s="34"/>
      <c r="Y9" s="37">
        <v>6075</v>
      </c>
      <c r="Z9" s="33"/>
      <c r="AA9" s="37"/>
      <c r="AB9" s="37"/>
      <c r="AC9" s="183"/>
      <c r="AD9" s="34"/>
      <c r="AE9" s="34"/>
      <c r="AF9" s="34"/>
      <c r="AG9" s="34"/>
    </row>
    <row r="10" spans="1:33" s="2" customFormat="1" x14ac:dyDescent="0.3">
      <c r="A10" s="180" t="s">
        <v>456</v>
      </c>
      <c r="B10" s="181">
        <v>22002121</v>
      </c>
      <c r="C10" s="34">
        <v>89.18</v>
      </c>
      <c r="D10" s="34">
        <v>17.34</v>
      </c>
      <c r="E10" s="36">
        <v>5.65</v>
      </c>
      <c r="F10" s="36">
        <v>4.7030000000000003</v>
      </c>
      <c r="G10" s="36">
        <v>2.5059999999999998</v>
      </c>
      <c r="H10" s="36">
        <v>6.625</v>
      </c>
      <c r="I10" s="37"/>
      <c r="J10" s="36">
        <v>0.621</v>
      </c>
      <c r="K10" s="36">
        <v>0.54020000000000001</v>
      </c>
      <c r="L10" s="36">
        <v>0.185</v>
      </c>
      <c r="M10" s="36"/>
      <c r="N10" s="34"/>
      <c r="O10" s="33"/>
      <c r="P10" s="33"/>
      <c r="Q10" s="33"/>
      <c r="R10" s="185"/>
      <c r="S10" s="185"/>
      <c r="T10" s="166">
        <v>11.33</v>
      </c>
      <c r="U10" s="185"/>
      <c r="V10" s="185"/>
      <c r="W10" s="185"/>
      <c r="X10" s="185"/>
      <c r="Y10" s="37"/>
      <c r="Z10" s="185"/>
      <c r="AA10" s="185"/>
      <c r="AB10" s="185"/>
      <c r="AC10" s="183">
        <v>1142</v>
      </c>
      <c r="AD10" s="185"/>
      <c r="AE10" s="185"/>
      <c r="AF10" s="185"/>
      <c r="AG10" s="185"/>
    </row>
    <row r="11" spans="1:33" s="2" customFormat="1" x14ac:dyDescent="0.3">
      <c r="A11" s="204" t="s">
        <v>456</v>
      </c>
      <c r="B11" s="181">
        <v>22001559</v>
      </c>
      <c r="C11" s="34">
        <v>87.69</v>
      </c>
      <c r="D11" s="34">
        <v>16.61</v>
      </c>
      <c r="E11" s="36">
        <v>2.847</v>
      </c>
      <c r="F11" s="36">
        <v>4.3170000000000002</v>
      </c>
      <c r="G11" s="36">
        <v>6.3220000000000001</v>
      </c>
      <c r="H11" s="36"/>
      <c r="I11" s="34"/>
      <c r="J11" s="36"/>
      <c r="K11" s="36"/>
      <c r="L11" s="36"/>
      <c r="M11" s="36"/>
      <c r="N11" s="34">
        <v>14.62</v>
      </c>
      <c r="O11" s="33">
        <v>128.80000000000001</v>
      </c>
      <c r="P11" s="33">
        <v>73.48</v>
      </c>
      <c r="Q11" s="33"/>
      <c r="R11" s="34"/>
      <c r="S11" s="34"/>
      <c r="T11" s="207">
        <v>8.5289999999999999</v>
      </c>
      <c r="U11" s="33"/>
      <c r="V11" s="36"/>
      <c r="W11" s="34"/>
      <c r="X11" s="34"/>
      <c r="Y11" s="208">
        <v>2516</v>
      </c>
      <c r="Z11" s="33"/>
      <c r="AA11" s="37"/>
      <c r="AB11" s="37"/>
      <c r="AC11" s="183"/>
      <c r="AD11" s="34"/>
      <c r="AE11" s="34"/>
      <c r="AF11" s="34"/>
      <c r="AG11" s="34"/>
    </row>
    <row r="12" spans="1:33" s="2" customFormat="1" x14ac:dyDescent="0.3">
      <c r="A12" s="204" t="s">
        <v>456</v>
      </c>
      <c r="B12" s="181">
        <v>22001559</v>
      </c>
      <c r="C12" s="34">
        <v>88.78</v>
      </c>
      <c r="D12" s="34">
        <v>17.13</v>
      </c>
      <c r="E12" s="36">
        <v>4.093</v>
      </c>
      <c r="F12" s="36">
        <v>4.0919999999999996</v>
      </c>
      <c r="G12" s="36">
        <v>4.51</v>
      </c>
      <c r="H12" s="36"/>
      <c r="I12" s="34"/>
      <c r="J12" s="36"/>
      <c r="K12" s="36"/>
      <c r="L12" s="36"/>
      <c r="M12" s="36"/>
      <c r="N12" s="34">
        <v>23.93</v>
      </c>
      <c r="O12" s="33">
        <v>148.80000000000001</v>
      </c>
      <c r="P12" s="33">
        <v>88.11</v>
      </c>
      <c r="Q12" s="33"/>
      <c r="R12" s="34"/>
      <c r="S12" s="34"/>
      <c r="T12" s="207">
        <v>10.26</v>
      </c>
      <c r="U12" s="33"/>
      <c r="V12" s="36"/>
      <c r="W12" s="34"/>
      <c r="X12" s="34"/>
      <c r="Y12" s="37">
        <v>7897</v>
      </c>
      <c r="Z12" s="33"/>
      <c r="AA12" s="37"/>
      <c r="AB12" s="37"/>
      <c r="AC12" s="183">
        <v>971</v>
      </c>
      <c r="AD12" s="34"/>
      <c r="AE12" s="34"/>
      <c r="AF12" s="34"/>
      <c r="AG12" s="34"/>
    </row>
    <row r="13" spans="1:33" s="2" customFormat="1" x14ac:dyDescent="0.3">
      <c r="A13" s="180" t="s">
        <v>458</v>
      </c>
      <c r="B13" s="181">
        <v>22001955</v>
      </c>
      <c r="C13" s="34">
        <v>87.31</v>
      </c>
      <c r="D13" s="53"/>
      <c r="E13" s="36"/>
      <c r="F13" s="36"/>
      <c r="G13" s="36"/>
      <c r="H13" s="36"/>
      <c r="I13" s="34">
        <v>0.47599999999999998</v>
      </c>
      <c r="J13" s="36"/>
      <c r="K13" s="36"/>
      <c r="L13" s="36">
        <v>0.121</v>
      </c>
      <c r="M13" s="36"/>
      <c r="N13" s="34">
        <v>12.59</v>
      </c>
      <c r="O13" s="33">
        <v>89.77</v>
      </c>
      <c r="P13" s="33">
        <v>113.5</v>
      </c>
      <c r="Q13" s="33">
        <v>200</v>
      </c>
      <c r="R13" s="34"/>
      <c r="S13" s="34"/>
      <c r="T13" s="166"/>
      <c r="U13" s="33"/>
      <c r="V13" s="36"/>
      <c r="W13" s="34"/>
      <c r="X13" s="34"/>
      <c r="Y13" s="37">
        <v>7022</v>
      </c>
      <c r="Z13" s="33"/>
      <c r="AA13" s="37"/>
      <c r="AB13" s="37"/>
      <c r="AC13" s="183"/>
      <c r="AD13" s="34"/>
      <c r="AE13" s="34"/>
      <c r="AF13" s="34"/>
      <c r="AG13" s="34"/>
    </row>
    <row r="14" spans="1:33" s="2" customFormat="1" x14ac:dyDescent="0.3">
      <c r="A14" s="180" t="s">
        <v>458</v>
      </c>
      <c r="B14" s="181">
        <v>22001695</v>
      </c>
      <c r="C14" s="34">
        <v>88.21</v>
      </c>
      <c r="D14" s="53"/>
      <c r="E14" s="36"/>
      <c r="F14" s="36"/>
      <c r="G14" s="36"/>
      <c r="H14" s="36"/>
      <c r="I14" s="34"/>
      <c r="J14" s="36"/>
      <c r="K14" s="36"/>
      <c r="L14" s="36"/>
      <c r="M14" s="36"/>
      <c r="N14" s="34">
        <v>16.2</v>
      </c>
      <c r="O14" s="33">
        <v>101.6</v>
      </c>
      <c r="P14" s="33">
        <v>72.010000000000005</v>
      </c>
      <c r="Q14" s="33">
        <v>77.22</v>
      </c>
      <c r="R14" s="34"/>
      <c r="S14" s="34"/>
      <c r="T14" s="166"/>
      <c r="U14" s="33"/>
      <c r="V14" s="36"/>
      <c r="W14" s="34"/>
      <c r="X14" s="34"/>
      <c r="Y14" s="37">
        <v>5609</v>
      </c>
      <c r="Z14" s="33"/>
      <c r="AA14" s="37"/>
      <c r="AB14" s="37"/>
      <c r="AC14" s="183"/>
      <c r="AD14" s="34"/>
      <c r="AE14" s="34"/>
      <c r="AF14" s="34"/>
      <c r="AG14" s="34"/>
    </row>
    <row r="15" spans="1:33" s="2" customFormat="1" x14ac:dyDescent="0.3">
      <c r="A15" s="180" t="s">
        <v>458</v>
      </c>
      <c r="B15" s="181">
        <v>22001449</v>
      </c>
      <c r="C15" s="34">
        <v>87.07</v>
      </c>
      <c r="D15" s="34">
        <v>12.9</v>
      </c>
      <c r="E15" s="36">
        <v>2.7280000000000002</v>
      </c>
      <c r="F15" s="36">
        <v>3.72</v>
      </c>
      <c r="G15" s="36">
        <v>4.3259999999999996</v>
      </c>
      <c r="H15" s="36"/>
      <c r="I15" s="34"/>
      <c r="J15" s="36">
        <v>0.46829999999999999</v>
      </c>
      <c r="K15" s="36">
        <v>0.40150000000000002</v>
      </c>
      <c r="L15" s="36">
        <v>0.13039999999999999</v>
      </c>
      <c r="M15" s="36"/>
      <c r="N15" s="34">
        <v>14.9</v>
      </c>
      <c r="O15" s="33">
        <v>106</v>
      </c>
      <c r="P15" s="33">
        <v>89.18</v>
      </c>
      <c r="Q15" s="33">
        <v>282.2</v>
      </c>
      <c r="R15" s="34"/>
      <c r="S15" s="34"/>
      <c r="T15" s="166">
        <v>7.641</v>
      </c>
      <c r="U15" s="33"/>
      <c r="V15" s="36"/>
      <c r="W15" s="34"/>
      <c r="X15" s="34"/>
      <c r="Y15" s="37">
        <v>5166</v>
      </c>
      <c r="Z15" s="33"/>
      <c r="AA15" s="37"/>
      <c r="AB15" s="37"/>
      <c r="AC15" s="183">
        <v>1383</v>
      </c>
      <c r="AD15" s="34"/>
      <c r="AE15" s="34"/>
      <c r="AF15" s="34"/>
      <c r="AG15" s="34"/>
    </row>
    <row r="16" spans="1:33" s="2" customFormat="1" x14ac:dyDescent="0.3">
      <c r="A16" s="180" t="s">
        <v>458</v>
      </c>
      <c r="B16" s="181">
        <v>22001220</v>
      </c>
      <c r="C16" s="34">
        <v>86.64</v>
      </c>
      <c r="D16" s="34">
        <v>13.68</v>
      </c>
      <c r="E16" s="36">
        <v>2.8759999999999999</v>
      </c>
      <c r="F16" s="36">
        <v>3.9620000000000002</v>
      </c>
      <c r="G16" s="36">
        <v>4.1369999999999996</v>
      </c>
      <c r="H16" s="36">
        <v>2.2629999999999999</v>
      </c>
      <c r="I16" s="34"/>
      <c r="J16" s="36">
        <v>0.54400000000000004</v>
      </c>
      <c r="K16" s="36">
        <v>0.56000000000000005</v>
      </c>
      <c r="L16" s="36">
        <v>0.22700000000000001</v>
      </c>
      <c r="M16" s="36"/>
      <c r="N16" s="34">
        <v>22.54</v>
      </c>
      <c r="O16" s="33">
        <v>93.01</v>
      </c>
      <c r="P16" s="33">
        <v>85.39</v>
      </c>
      <c r="Q16" s="33">
        <v>198.4</v>
      </c>
      <c r="R16" s="34"/>
      <c r="S16" s="34"/>
      <c r="T16" s="166">
        <v>7.6139999999999999</v>
      </c>
      <c r="U16" s="33"/>
      <c r="V16" s="36">
        <v>2.6320000000000001</v>
      </c>
      <c r="W16" s="34" t="s">
        <v>460</v>
      </c>
      <c r="X16" s="34">
        <v>2.8319999999999999</v>
      </c>
      <c r="Y16" s="37">
        <v>4096</v>
      </c>
      <c r="Z16" s="33"/>
      <c r="AA16" s="37"/>
      <c r="AB16" s="37"/>
      <c r="AC16" s="183"/>
      <c r="AD16" s="34"/>
      <c r="AE16" s="34"/>
      <c r="AF16" s="34"/>
      <c r="AG16" s="34"/>
    </row>
    <row r="17" spans="1:33" s="2" customFormat="1" x14ac:dyDescent="0.3">
      <c r="A17" s="180" t="s">
        <v>459</v>
      </c>
      <c r="B17" s="181">
        <v>22001990</v>
      </c>
      <c r="C17" s="34">
        <v>87.19</v>
      </c>
      <c r="D17" s="53"/>
      <c r="E17" s="36"/>
      <c r="F17" s="36"/>
      <c r="G17" s="36"/>
      <c r="H17" s="36"/>
      <c r="I17" s="34"/>
      <c r="J17" s="36"/>
      <c r="K17" s="36"/>
      <c r="L17" s="36"/>
      <c r="M17" s="36"/>
      <c r="N17" s="34">
        <v>15.97</v>
      </c>
      <c r="O17" s="33">
        <v>121.5</v>
      </c>
      <c r="P17" s="33">
        <v>74.13</v>
      </c>
      <c r="Q17" s="33">
        <v>220.4</v>
      </c>
      <c r="R17" s="34"/>
      <c r="S17" s="34"/>
      <c r="T17" s="166"/>
      <c r="U17" s="33"/>
      <c r="V17" s="36"/>
      <c r="W17" s="34"/>
      <c r="X17" s="34"/>
      <c r="Y17" s="37">
        <v>7165</v>
      </c>
      <c r="Z17" s="33"/>
      <c r="AA17" s="37"/>
      <c r="AB17" s="37"/>
      <c r="AC17" s="183"/>
      <c r="AD17" s="34"/>
      <c r="AE17" s="34"/>
      <c r="AF17" s="34"/>
      <c r="AG17" s="34"/>
    </row>
    <row r="18" spans="1:33" s="2" customFormat="1" x14ac:dyDescent="0.3">
      <c r="A18" s="180" t="s">
        <v>459</v>
      </c>
      <c r="B18" s="181">
        <v>22001599</v>
      </c>
      <c r="C18" s="34">
        <v>85.98</v>
      </c>
      <c r="D18" s="34">
        <v>15.55</v>
      </c>
      <c r="E18" s="36">
        <v>3.1160000000000001</v>
      </c>
      <c r="F18" s="36">
        <v>3.2250000000000001</v>
      </c>
      <c r="G18" s="36">
        <v>3.5</v>
      </c>
      <c r="H18" s="36"/>
      <c r="I18" s="34"/>
      <c r="J18" s="36"/>
      <c r="K18" s="36"/>
      <c r="L18" s="36"/>
      <c r="M18" s="36"/>
      <c r="N18" s="34">
        <v>12.3</v>
      </c>
      <c r="O18" s="33">
        <v>102</v>
      </c>
      <c r="P18" s="33">
        <v>76.400000000000006</v>
      </c>
      <c r="Q18" s="33"/>
      <c r="R18" s="34"/>
      <c r="S18" s="34"/>
      <c r="T18" s="166"/>
      <c r="U18" s="33"/>
      <c r="V18" s="36"/>
      <c r="W18" s="34"/>
      <c r="X18" s="34"/>
      <c r="Y18" s="37">
        <v>5181</v>
      </c>
      <c r="Z18" s="33"/>
      <c r="AA18" s="37"/>
      <c r="AB18" s="37"/>
      <c r="AC18" s="183"/>
      <c r="AD18" s="34"/>
      <c r="AE18" s="34"/>
      <c r="AF18" s="34"/>
      <c r="AG18" s="34"/>
    </row>
    <row r="19" spans="1:33" s="2" customFormat="1" x14ac:dyDescent="0.3">
      <c r="A19" s="204" t="s">
        <v>457</v>
      </c>
      <c r="B19" s="181">
        <v>22001955</v>
      </c>
      <c r="C19" s="34">
        <v>96.91</v>
      </c>
      <c r="D19" s="205">
        <v>31.25</v>
      </c>
      <c r="E19" s="36">
        <v>1.119</v>
      </c>
      <c r="F19" s="36">
        <v>38.51</v>
      </c>
      <c r="G19" s="36">
        <v>1.2370000000000001</v>
      </c>
      <c r="H19" s="36"/>
      <c r="I19" s="34">
        <v>29.89</v>
      </c>
      <c r="J19" s="36">
        <v>3.17</v>
      </c>
      <c r="K19" s="206">
        <v>3.931</v>
      </c>
      <c r="L19" s="36">
        <v>9.1539999999999999</v>
      </c>
      <c r="M19" s="36"/>
      <c r="N19" s="34">
        <v>642.20000000000005</v>
      </c>
      <c r="O19" s="33">
        <v>4927</v>
      </c>
      <c r="P19" s="33">
        <v>2338</v>
      </c>
      <c r="Q19" s="33">
        <v>9584</v>
      </c>
      <c r="R19" s="34">
        <v>20.010000000000002</v>
      </c>
      <c r="S19" s="34">
        <v>68.75</v>
      </c>
      <c r="T19" s="166">
        <v>182.9</v>
      </c>
      <c r="U19" s="33">
        <v>67</v>
      </c>
      <c r="V19" s="36"/>
      <c r="W19" s="33"/>
      <c r="X19" s="33"/>
      <c r="Y19" s="37">
        <v>412100</v>
      </c>
      <c r="Z19" s="33">
        <v>3204</v>
      </c>
      <c r="AA19" s="37">
        <v>3524</v>
      </c>
      <c r="AB19" s="37">
        <v>80780</v>
      </c>
      <c r="AC19" s="183">
        <v>79860</v>
      </c>
      <c r="AD19" s="33">
        <v>2.637</v>
      </c>
      <c r="AE19" s="33">
        <v>0.84140000000000004</v>
      </c>
      <c r="AF19" s="33">
        <v>2.996E-3</v>
      </c>
      <c r="AG19" s="33">
        <v>0.76290000000000002</v>
      </c>
    </row>
    <row r="20" spans="1:33" s="2" customFormat="1" x14ac:dyDescent="0.3">
      <c r="A20" s="180" t="s">
        <v>457</v>
      </c>
      <c r="B20" s="181">
        <v>22001761</v>
      </c>
      <c r="C20" s="34">
        <v>99.19</v>
      </c>
      <c r="D20" s="53"/>
      <c r="E20" s="36"/>
      <c r="F20" s="36"/>
      <c r="G20" s="36"/>
      <c r="H20" s="36"/>
      <c r="I20" s="34"/>
      <c r="J20" s="36">
        <v>22.41</v>
      </c>
      <c r="K20" s="36">
        <v>2.7829999999999999</v>
      </c>
      <c r="L20" s="36">
        <v>5.2140000000000004</v>
      </c>
      <c r="M20" s="36">
        <v>2.2829999999999999</v>
      </c>
      <c r="N20" s="34">
        <v>302.8</v>
      </c>
      <c r="O20" s="33">
        <v>3241</v>
      </c>
      <c r="P20" s="33">
        <v>3379</v>
      </c>
      <c r="Q20" s="33">
        <v>6187</v>
      </c>
      <c r="R20" s="34">
        <v>11.38</v>
      </c>
      <c r="S20" s="34">
        <v>75.430000000000007</v>
      </c>
      <c r="T20" s="166">
        <v>82.45</v>
      </c>
      <c r="U20" s="33">
        <v>20.71</v>
      </c>
      <c r="V20" s="36">
        <v>20.6</v>
      </c>
      <c r="W20" s="33"/>
      <c r="X20" s="33"/>
      <c r="Y20" s="37">
        <v>178400</v>
      </c>
      <c r="Z20" s="33">
        <v>5294</v>
      </c>
      <c r="AA20" s="37">
        <v>5823</v>
      </c>
      <c r="AB20" s="37">
        <v>68210</v>
      </c>
      <c r="AC20" s="183">
        <v>22810</v>
      </c>
      <c r="AD20" s="33"/>
      <c r="AE20" s="33"/>
      <c r="AF20" s="33"/>
      <c r="AG20" s="33"/>
    </row>
    <row r="21" spans="1:33" s="2" customFormat="1" x14ac:dyDescent="0.3">
      <c r="A21" s="180" t="s">
        <v>457</v>
      </c>
      <c r="B21" s="181">
        <v>22001166</v>
      </c>
      <c r="C21" s="34">
        <v>97.03</v>
      </c>
      <c r="D21" s="34">
        <v>11.24</v>
      </c>
      <c r="E21" s="36">
        <v>0.89349999999999996</v>
      </c>
      <c r="F21" s="36">
        <v>67.48</v>
      </c>
      <c r="G21" s="36">
        <v>1.3460000000000001</v>
      </c>
      <c r="H21" s="36"/>
      <c r="I21" s="34"/>
      <c r="J21" s="36">
        <v>18.48</v>
      </c>
      <c r="K21" s="36">
        <v>2.859</v>
      </c>
      <c r="L21" s="36">
        <v>4.8609999999999998</v>
      </c>
      <c r="M21" s="36"/>
      <c r="N21" s="34">
        <v>282.10000000000002</v>
      </c>
      <c r="O21" s="33">
        <v>2094</v>
      </c>
      <c r="P21" s="33">
        <v>702.8</v>
      </c>
      <c r="Q21" s="33">
        <v>3766</v>
      </c>
      <c r="R21" s="34">
        <v>6.6760000000000002</v>
      </c>
      <c r="S21" s="34">
        <v>30.3</v>
      </c>
      <c r="T21" s="166"/>
      <c r="U21" s="33"/>
      <c r="V21" s="36"/>
      <c r="W21" s="33"/>
      <c r="X21" s="33"/>
      <c r="Y21" s="37">
        <v>182500</v>
      </c>
      <c r="Z21" s="33">
        <v>700.2</v>
      </c>
      <c r="AA21" s="37">
        <v>770.2</v>
      </c>
      <c r="AB21" s="37">
        <v>23850</v>
      </c>
      <c r="AC21" s="183"/>
      <c r="AD21" s="33">
        <v>0.52600000000000002</v>
      </c>
      <c r="AE21" s="33">
        <v>0.46700000000000003</v>
      </c>
      <c r="AF21" s="33">
        <v>3.6150000000000002E-3</v>
      </c>
      <c r="AG21" s="33">
        <v>0.34499999999999997</v>
      </c>
    </row>
    <row r="22" spans="1:33" s="1" customFormat="1" x14ac:dyDescent="0.3">
      <c r="A22" s="43" t="s">
        <v>0</v>
      </c>
      <c r="B22" s="44"/>
      <c r="C22" s="45">
        <f t="shared" ref="C22:L22" si="0">MIN(C5:C21)</f>
        <v>85.98</v>
      </c>
      <c r="D22" s="45">
        <f t="shared" si="0"/>
        <v>11.24</v>
      </c>
      <c r="E22" s="198">
        <f t="shared" si="0"/>
        <v>0.89349999999999996</v>
      </c>
      <c r="F22" s="198">
        <f t="shared" si="0"/>
        <v>3.2250000000000001</v>
      </c>
      <c r="G22" s="198">
        <f t="shared" si="0"/>
        <v>1.2370000000000001</v>
      </c>
      <c r="H22" s="198">
        <f t="shared" si="0"/>
        <v>2.2629999999999999</v>
      </c>
      <c r="I22" s="161">
        <f t="shared" si="0"/>
        <v>0.47599999999999998</v>
      </c>
      <c r="J22" s="198">
        <f t="shared" si="0"/>
        <v>0.46829999999999999</v>
      </c>
      <c r="K22" s="198">
        <f t="shared" si="0"/>
        <v>0.40150000000000002</v>
      </c>
      <c r="L22" s="198">
        <f t="shared" si="0"/>
        <v>0.121</v>
      </c>
      <c r="M22" s="45"/>
      <c r="N22" s="161">
        <f t="shared" ref="N22:V22" si="1">MIN(N5:N21)</f>
        <v>11.67</v>
      </c>
      <c r="O22" s="192">
        <f t="shared" si="1"/>
        <v>89.77</v>
      </c>
      <c r="P22" s="192">
        <f t="shared" si="1"/>
        <v>57.46</v>
      </c>
      <c r="Q22" s="192">
        <f t="shared" si="1"/>
        <v>77.22</v>
      </c>
      <c r="R22" s="161">
        <f t="shared" si="1"/>
        <v>6.6760000000000002</v>
      </c>
      <c r="S22" s="161">
        <f t="shared" si="1"/>
        <v>30.3</v>
      </c>
      <c r="T22" s="154">
        <f t="shared" si="1"/>
        <v>7.6139999999999999</v>
      </c>
      <c r="U22" s="192">
        <f t="shared" si="1"/>
        <v>20.71</v>
      </c>
      <c r="V22" s="198">
        <f t="shared" si="1"/>
        <v>2.6320000000000001</v>
      </c>
      <c r="W22" s="45"/>
      <c r="X22" s="45"/>
      <c r="Y22" s="195">
        <f t="shared" ref="Y22:AG22" si="2">MIN(Y5:Y21)</f>
        <v>2516</v>
      </c>
      <c r="Z22" s="192">
        <f t="shared" si="2"/>
        <v>64.09</v>
      </c>
      <c r="AA22" s="195">
        <f t="shared" si="2"/>
        <v>70.5</v>
      </c>
      <c r="AB22" s="195">
        <f t="shared" si="2"/>
        <v>23850</v>
      </c>
      <c r="AC22" s="158">
        <f t="shared" si="2"/>
        <v>971</v>
      </c>
      <c r="AD22" s="154">
        <f t="shared" si="2"/>
        <v>0.52600000000000002</v>
      </c>
      <c r="AE22" s="154">
        <f t="shared" si="2"/>
        <v>0.46700000000000003</v>
      </c>
      <c r="AF22" s="189">
        <f t="shared" si="2"/>
        <v>2.996E-3</v>
      </c>
      <c r="AG22" s="154">
        <f t="shared" si="2"/>
        <v>0.34499999999999997</v>
      </c>
    </row>
    <row r="23" spans="1:33" s="1" customFormat="1" x14ac:dyDescent="0.3">
      <c r="A23" s="46" t="s">
        <v>1</v>
      </c>
      <c r="B23" s="47"/>
      <c r="C23" s="48">
        <f t="shared" ref="C23:L23" si="3">MAX(C5:C21)</f>
        <v>99.19</v>
      </c>
      <c r="D23" s="48">
        <f t="shared" si="3"/>
        <v>31.25</v>
      </c>
      <c r="E23" s="199">
        <f t="shared" si="3"/>
        <v>5.65</v>
      </c>
      <c r="F23" s="199">
        <f t="shared" si="3"/>
        <v>67.48</v>
      </c>
      <c r="G23" s="199">
        <f t="shared" si="3"/>
        <v>6.3220000000000001</v>
      </c>
      <c r="H23" s="199">
        <f t="shared" si="3"/>
        <v>6.625</v>
      </c>
      <c r="I23" s="172">
        <f t="shared" si="3"/>
        <v>29.89</v>
      </c>
      <c r="J23" s="199">
        <f t="shared" si="3"/>
        <v>22.41</v>
      </c>
      <c r="K23" s="199">
        <f t="shared" si="3"/>
        <v>3.931</v>
      </c>
      <c r="L23" s="199">
        <f t="shared" si="3"/>
        <v>9.1539999999999999</v>
      </c>
      <c r="M23" s="48"/>
      <c r="N23" s="172">
        <f t="shared" ref="N23:V23" si="4">MAX(N5:N21)</f>
        <v>642.20000000000005</v>
      </c>
      <c r="O23" s="193">
        <f t="shared" si="4"/>
        <v>4927</v>
      </c>
      <c r="P23" s="193">
        <f t="shared" si="4"/>
        <v>3379</v>
      </c>
      <c r="Q23" s="193">
        <f t="shared" si="4"/>
        <v>9584</v>
      </c>
      <c r="R23" s="172">
        <f t="shared" si="4"/>
        <v>20.010000000000002</v>
      </c>
      <c r="S23" s="172">
        <f t="shared" si="4"/>
        <v>75.430000000000007</v>
      </c>
      <c r="T23" s="155">
        <f t="shared" si="4"/>
        <v>182.9</v>
      </c>
      <c r="U23" s="193">
        <f t="shared" si="4"/>
        <v>67</v>
      </c>
      <c r="V23" s="199">
        <f t="shared" si="4"/>
        <v>20.6</v>
      </c>
      <c r="W23" s="48"/>
      <c r="X23" s="48"/>
      <c r="Y23" s="196">
        <f t="shared" ref="Y23:AG23" si="5">MAX(Y5:Y21)</f>
        <v>412100</v>
      </c>
      <c r="Z23" s="193">
        <f t="shared" si="5"/>
        <v>5294</v>
      </c>
      <c r="AA23" s="196">
        <f t="shared" si="5"/>
        <v>5823</v>
      </c>
      <c r="AB23" s="196">
        <f t="shared" si="5"/>
        <v>80780</v>
      </c>
      <c r="AC23" s="152">
        <f t="shared" si="5"/>
        <v>79860</v>
      </c>
      <c r="AD23" s="155">
        <f t="shared" si="5"/>
        <v>2.637</v>
      </c>
      <c r="AE23" s="155">
        <f t="shared" si="5"/>
        <v>0.84140000000000004</v>
      </c>
      <c r="AF23" s="190">
        <f t="shared" si="5"/>
        <v>3.6150000000000002E-3</v>
      </c>
      <c r="AG23" s="155">
        <f t="shared" si="5"/>
        <v>0.76290000000000002</v>
      </c>
    </row>
    <row r="24" spans="1:33" s="1" customFormat="1" ht="15" thickBot="1" x14ac:dyDescent="0.35">
      <c r="A24" s="49" t="s">
        <v>2</v>
      </c>
      <c r="B24" s="50"/>
      <c r="C24" s="51">
        <f t="shared" ref="C24:L24" si="6">MEDIAN(C5:C21)</f>
        <v>88.21</v>
      </c>
      <c r="D24" s="51">
        <f t="shared" si="6"/>
        <v>15.9</v>
      </c>
      <c r="E24" s="200">
        <f t="shared" si="6"/>
        <v>2.8614999999999999</v>
      </c>
      <c r="F24" s="200">
        <f t="shared" si="6"/>
        <v>4.51</v>
      </c>
      <c r="G24" s="200">
        <f t="shared" si="6"/>
        <v>3.7190000000000003</v>
      </c>
      <c r="H24" s="200">
        <f t="shared" si="6"/>
        <v>2.4940000000000002</v>
      </c>
      <c r="I24" s="162">
        <f t="shared" si="6"/>
        <v>15.183</v>
      </c>
      <c r="J24" s="200">
        <f t="shared" si="6"/>
        <v>0.81310000000000004</v>
      </c>
      <c r="K24" s="200">
        <f t="shared" si="6"/>
        <v>0.55010000000000003</v>
      </c>
      <c r="L24" s="200">
        <f t="shared" si="6"/>
        <v>0.20300000000000001</v>
      </c>
      <c r="M24" s="51"/>
      <c r="N24" s="162">
        <f t="shared" ref="N24:V24" si="7">MEDIAN(N5:N21)</f>
        <v>16.61</v>
      </c>
      <c r="O24" s="194">
        <f t="shared" si="7"/>
        <v>119.2</v>
      </c>
      <c r="P24" s="194">
        <f t="shared" si="7"/>
        <v>80.569999999999993</v>
      </c>
      <c r="Q24" s="194">
        <f t="shared" si="7"/>
        <v>237.6</v>
      </c>
      <c r="R24" s="162">
        <f t="shared" si="7"/>
        <v>11.38</v>
      </c>
      <c r="S24" s="162">
        <f t="shared" si="7"/>
        <v>68.75</v>
      </c>
      <c r="T24" s="156">
        <f t="shared" si="7"/>
        <v>10.26</v>
      </c>
      <c r="U24" s="194">
        <f t="shared" si="7"/>
        <v>43.855000000000004</v>
      </c>
      <c r="V24" s="200">
        <f t="shared" si="7"/>
        <v>4.0309999999999997</v>
      </c>
      <c r="W24" s="51"/>
      <c r="X24" s="51"/>
      <c r="Y24" s="197">
        <f t="shared" ref="Y24:AG24" si="8">MEDIAN(Y5:Y21)</f>
        <v>7093.5</v>
      </c>
      <c r="Z24" s="194">
        <f t="shared" si="8"/>
        <v>1952.1000000000001</v>
      </c>
      <c r="AA24" s="197">
        <f t="shared" si="8"/>
        <v>2147.1000000000004</v>
      </c>
      <c r="AB24" s="197">
        <f t="shared" si="8"/>
        <v>68210</v>
      </c>
      <c r="AC24" s="159">
        <f t="shared" si="8"/>
        <v>1383</v>
      </c>
      <c r="AD24" s="156">
        <f t="shared" si="8"/>
        <v>1.5814999999999999</v>
      </c>
      <c r="AE24" s="156">
        <f t="shared" si="8"/>
        <v>0.6542</v>
      </c>
      <c r="AF24" s="191">
        <f t="shared" si="8"/>
        <v>3.3055000000000003E-3</v>
      </c>
      <c r="AG24" s="156">
        <f t="shared" si="8"/>
        <v>0.55394999999999994</v>
      </c>
    </row>
    <row r="25" spans="1:33" x14ac:dyDescent="0.3">
      <c r="C25" s="12"/>
      <c r="D25" s="12"/>
      <c r="E25" s="12"/>
      <c r="F25" s="12"/>
      <c r="G25" s="12"/>
      <c r="H25" s="22"/>
      <c r="I25" s="22"/>
      <c r="J25" s="22"/>
      <c r="Y25" s="15"/>
      <c r="AC25"/>
    </row>
    <row r="26" spans="1:33" ht="15" thickBot="1" x14ac:dyDescent="0.35">
      <c r="C26" s="12"/>
      <c r="D26" s="12"/>
      <c r="E26" s="12"/>
      <c r="F26" s="12"/>
      <c r="G26" s="12"/>
      <c r="H26" s="22"/>
      <c r="I26" s="22"/>
      <c r="J26" s="22"/>
      <c r="AC26"/>
    </row>
    <row r="27" spans="1:33" ht="60" customHeight="1" x14ac:dyDescent="0.3">
      <c r="A27" s="39" t="s">
        <v>5</v>
      </c>
      <c r="B27" s="40" t="s">
        <v>3</v>
      </c>
      <c r="C27" s="41" t="s">
        <v>55</v>
      </c>
      <c r="D27" s="42" t="s">
        <v>56</v>
      </c>
      <c r="E27" s="41" t="s">
        <v>80</v>
      </c>
      <c r="F27" s="41" t="s">
        <v>57</v>
      </c>
      <c r="G27" s="41" t="s">
        <v>58</v>
      </c>
      <c r="H27" s="41" t="s">
        <v>59</v>
      </c>
      <c r="I27" s="41" t="s">
        <v>60</v>
      </c>
      <c r="J27" s="41" t="s">
        <v>61</v>
      </c>
      <c r="K27" s="41" t="s">
        <v>37</v>
      </c>
      <c r="L27" s="41" t="s">
        <v>38</v>
      </c>
      <c r="M27" s="41" t="s">
        <v>40</v>
      </c>
      <c r="N27" s="41" t="s">
        <v>115</v>
      </c>
      <c r="O27" s="41" t="s">
        <v>77</v>
      </c>
      <c r="P27" s="41" t="s">
        <v>78</v>
      </c>
      <c r="Q27" s="41" t="s">
        <v>146</v>
      </c>
      <c r="R27" s="41" t="s">
        <v>223</v>
      </c>
      <c r="S27" s="41" t="s">
        <v>50</v>
      </c>
      <c r="T27" s="41" t="s">
        <v>76</v>
      </c>
      <c r="U27" s="41" t="s">
        <v>44</v>
      </c>
      <c r="V27" s="41" t="s">
        <v>45</v>
      </c>
      <c r="W27" s="41" t="s">
        <v>46</v>
      </c>
      <c r="X27" s="41" t="s">
        <v>419</v>
      </c>
      <c r="Y27"/>
      <c r="Z27"/>
      <c r="AA27"/>
      <c r="AB27"/>
      <c r="AC27"/>
    </row>
    <row r="28" spans="1:33" x14ac:dyDescent="0.3">
      <c r="A28" s="26" t="s">
        <v>477</v>
      </c>
      <c r="B28" s="29">
        <v>22001449</v>
      </c>
      <c r="C28" s="30">
        <v>87.78</v>
      </c>
      <c r="D28" s="30">
        <v>20.21</v>
      </c>
      <c r="E28" s="31">
        <v>5.5949999999999998</v>
      </c>
      <c r="F28" s="31">
        <v>5.4649999999999999</v>
      </c>
      <c r="G28" s="31">
        <v>2.383</v>
      </c>
      <c r="H28" s="31">
        <v>0.9103</v>
      </c>
      <c r="I28" s="36">
        <v>0.70589999999999997</v>
      </c>
      <c r="J28" s="36">
        <v>0.12540000000000001</v>
      </c>
      <c r="K28" s="34">
        <v>20.62</v>
      </c>
      <c r="L28" s="33">
        <v>140</v>
      </c>
      <c r="M28" s="33">
        <v>142.19999999999999</v>
      </c>
      <c r="N28" s="33">
        <v>221.6</v>
      </c>
      <c r="O28" s="35"/>
      <c r="P28" s="36">
        <v>3.1219999999999999</v>
      </c>
      <c r="Q28" s="28"/>
      <c r="R28" s="28"/>
      <c r="S28" s="183">
        <v>8054</v>
      </c>
      <c r="T28" s="28"/>
      <c r="U28" s="182">
        <v>93.79</v>
      </c>
      <c r="V28" s="28"/>
      <c r="W28" s="28"/>
      <c r="X28" s="185">
        <v>949.5</v>
      </c>
      <c r="Y28" s="14"/>
      <c r="Z28" s="14"/>
      <c r="AA28" s="14"/>
      <c r="AB28"/>
      <c r="AC28"/>
    </row>
    <row r="29" spans="1:33" x14ac:dyDescent="0.3">
      <c r="A29" s="26" t="s">
        <v>474</v>
      </c>
      <c r="B29" s="29">
        <v>22001969</v>
      </c>
      <c r="C29" s="30">
        <v>86.41</v>
      </c>
      <c r="D29" s="30">
        <v>17.98</v>
      </c>
      <c r="E29" s="31">
        <v>6.76</v>
      </c>
      <c r="F29" s="31">
        <v>4.859</v>
      </c>
      <c r="G29" s="31">
        <v>3.8719999999999999</v>
      </c>
      <c r="H29" s="31">
        <v>0.82799999999999996</v>
      </c>
      <c r="I29" s="36">
        <v>0.63180000000000003</v>
      </c>
      <c r="J29" s="36">
        <v>0.13400000000000001</v>
      </c>
      <c r="K29" s="34">
        <v>16.010000000000002</v>
      </c>
      <c r="L29" s="33">
        <v>88.75</v>
      </c>
      <c r="M29" s="33">
        <v>109.4</v>
      </c>
      <c r="N29" s="33">
        <v>277.3</v>
      </c>
      <c r="O29" s="36">
        <v>9.2100000000000009</v>
      </c>
      <c r="P29" s="36">
        <v>4.1500000000000004</v>
      </c>
      <c r="Q29" s="28"/>
      <c r="R29" s="28"/>
      <c r="S29" s="183">
        <v>10660</v>
      </c>
      <c r="T29" s="28"/>
      <c r="U29" s="28"/>
      <c r="V29" s="28"/>
      <c r="W29" s="28"/>
      <c r="X29" s="28"/>
      <c r="Y29" s="14"/>
      <c r="Z29" s="14"/>
      <c r="AA29"/>
      <c r="AB29"/>
      <c r="AC29"/>
    </row>
    <row r="30" spans="1:33" x14ac:dyDescent="0.3">
      <c r="A30" s="26" t="s">
        <v>478</v>
      </c>
      <c r="B30" s="29">
        <v>22001449</v>
      </c>
      <c r="C30" s="30">
        <v>87.06</v>
      </c>
      <c r="D30" s="30">
        <v>18.98</v>
      </c>
      <c r="E30" s="31">
        <v>2.6629999999999998</v>
      </c>
      <c r="F30" s="31">
        <v>4.4800000000000004</v>
      </c>
      <c r="G30" s="31">
        <v>3.0819999999999999</v>
      </c>
      <c r="H30" s="31">
        <v>0.66300000000000003</v>
      </c>
      <c r="I30" s="36">
        <v>0.50570000000000004</v>
      </c>
      <c r="J30" s="36">
        <v>9.0039999999999995E-2</v>
      </c>
      <c r="K30" s="34">
        <v>14.98</v>
      </c>
      <c r="L30" s="33">
        <v>116.8</v>
      </c>
      <c r="M30" s="33">
        <v>111.6</v>
      </c>
      <c r="N30" s="33">
        <v>252.6</v>
      </c>
      <c r="O30" s="35"/>
      <c r="P30" s="36">
        <v>3.0779999999999998</v>
      </c>
      <c r="Q30" s="28"/>
      <c r="R30" s="28"/>
      <c r="S30" s="183">
        <v>9229</v>
      </c>
      <c r="T30" s="28"/>
      <c r="U30" s="182">
        <v>91.79</v>
      </c>
      <c r="V30" s="28"/>
      <c r="W30" s="28"/>
      <c r="X30" s="185">
        <v>961</v>
      </c>
      <c r="Y30" s="14"/>
      <c r="Z30" s="14"/>
      <c r="AA30" s="14"/>
      <c r="AB30"/>
      <c r="AC30"/>
    </row>
    <row r="31" spans="1:33" x14ac:dyDescent="0.3">
      <c r="A31" s="26" t="s">
        <v>479</v>
      </c>
      <c r="B31" s="29">
        <v>22001638</v>
      </c>
      <c r="C31" s="30">
        <v>87.89</v>
      </c>
      <c r="D31" s="30">
        <v>14.43</v>
      </c>
      <c r="E31" s="31">
        <v>3.0739999999999998</v>
      </c>
      <c r="F31" s="31">
        <v>11.67</v>
      </c>
      <c r="G31" s="31">
        <v>3.3149999999999999</v>
      </c>
      <c r="H31" s="31">
        <v>3.5289999999999999</v>
      </c>
      <c r="I31" s="36">
        <v>0.53610000000000002</v>
      </c>
      <c r="J31" s="36">
        <v>0.13750000000000001</v>
      </c>
      <c r="K31" s="34">
        <v>13.4</v>
      </c>
      <c r="L31" s="33">
        <v>112.1</v>
      </c>
      <c r="M31" s="33">
        <v>150.1</v>
      </c>
      <c r="N31" s="33">
        <v>351.1</v>
      </c>
      <c r="O31" s="35"/>
      <c r="P31" s="36">
        <v>2.6139999999999999</v>
      </c>
      <c r="Q31" s="36">
        <v>1.365</v>
      </c>
      <c r="R31" s="36">
        <v>3.9790000000000001</v>
      </c>
      <c r="S31" s="183">
        <v>9622</v>
      </c>
      <c r="T31" s="36"/>
      <c r="U31" s="182"/>
      <c r="V31" s="36"/>
      <c r="W31" s="36"/>
      <c r="X31" s="185">
        <v>988</v>
      </c>
      <c r="Y31" s="14"/>
      <c r="Z31" s="14"/>
      <c r="AA31"/>
      <c r="AB31"/>
      <c r="AC31"/>
    </row>
    <row r="32" spans="1:33" x14ac:dyDescent="0.3">
      <c r="A32" s="214" t="s">
        <v>475</v>
      </c>
      <c r="B32" s="29">
        <v>22001141</v>
      </c>
      <c r="C32" s="30">
        <v>86.75</v>
      </c>
      <c r="D32" s="30">
        <v>13.2</v>
      </c>
      <c r="E32" s="31">
        <v>2.4340000000000002</v>
      </c>
      <c r="F32" s="217">
        <v>7.8090000000000002</v>
      </c>
      <c r="G32" s="31">
        <v>3.2410000000000001</v>
      </c>
      <c r="H32" s="217">
        <v>2.0499999999999998</v>
      </c>
      <c r="I32" s="36">
        <v>0.65990000000000004</v>
      </c>
      <c r="J32" s="36">
        <v>0.14799999999999999</v>
      </c>
      <c r="K32" s="34">
        <v>8.6910000000000007</v>
      </c>
      <c r="L32" s="33">
        <v>66.400000000000006</v>
      </c>
      <c r="M32" s="33">
        <v>81.709999999999994</v>
      </c>
      <c r="N32" s="33">
        <v>226.3</v>
      </c>
      <c r="O32" s="35"/>
      <c r="P32" s="28"/>
      <c r="Q32" s="28"/>
      <c r="R32" s="28"/>
      <c r="S32" s="218">
        <v>3661</v>
      </c>
      <c r="T32" s="28"/>
      <c r="U32" s="28"/>
      <c r="V32" s="28"/>
      <c r="W32" s="28"/>
      <c r="X32" s="28"/>
      <c r="Y32" s="14"/>
      <c r="Z32" s="14"/>
      <c r="AA32"/>
      <c r="AB32"/>
      <c r="AC32"/>
    </row>
    <row r="33" spans="1:73" x14ac:dyDescent="0.3">
      <c r="A33" s="214" t="s">
        <v>475</v>
      </c>
      <c r="B33" s="29">
        <v>22001312</v>
      </c>
      <c r="C33" s="30">
        <v>89.6</v>
      </c>
      <c r="D33" s="30">
        <v>14.73</v>
      </c>
      <c r="E33" s="31">
        <v>2.8650000000000002</v>
      </c>
      <c r="F33" s="217">
        <v>12.72</v>
      </c>
      <c r="G33" s="31">
        <v>4.8049999999999997</v>
      </c>
      <c r="H33" s="31">
        <v>3.7589999999999999</v>
      </c>
      <c r="I33" s="36">
        <v>0.47499999999999998</v>
      </c>
      <c r="J33" s="36">
        <v>0.21709999999999999</v>
      </c>
      <c r="K33" s="34">
        <v>15.94</v>
      </c>
      <c r="L33" s="33">
        <v>82.24</v>
      </c>
      <c r="M33" s="33">
        <v>89.16</v>
      </c>
      <c r="N33" s="33">
        <v>338.6</v>
      </c>
      <c r="O33" s="35"/>
      <c r="P33" s="206">
        <v>2.2799999999999998</v>
      </c>
      <c r="Q33" s="28"/>
      <c r="R33" s="28"/>
      <c r="S33" s="183">
        <v>9543</v>
      </c>
      <c r="T33" s="28">
        <v>29.88</v>
      </c>
      <c r="U33" s="182"/>
      <c r="V33" s="28"/>
      <c r="W33" s="28"/>
      <c r="X33" s="185"/>
      <c r="Y33" s="14"/>
      <c r="Z33" s="14"/>
      <c r="AA33" s="14"/>
      <c r="AB33"/>
      <c r="AC33"/>
    </row>
    <row r="34" spans="1:73" x14ac:dyDescent="0.3">
      <c r="A34" s="26" t="s">
        <v>476</v>
      </c>
      <c r="B34" s="29">
        <v>22001141</v>
      </c>
      <c r="C34" s="30">
        <v>89.47</v>
      </c>
      <c r="D34" s="30">
        <v>18.86</v>
      </c>
      <c r="E34" s="31">
        <v>4.7119999999999997</v>
      </c>
      <c r="F34" s="31">
        <v>6.0519999999999996</v>
      </c>
      <c r="G34" s="31">
        <v>3.5059999999999998</v>
      </c>
      <c r="H34" s="31">
        <v>1.3740000000000001</v>
      </c>
      <c r="I34" s="36">
        <v>0.47839999999999999</v>
      </c>
      <c r="J34" s="36">
        <v>9.4E-2</v>
      </c>
      <c r="K34" s="34">
        <v>16.52</v>
      </c>
      <c r="L34" s="33">
        <v>65.69</v>
      </c>
      <c r="M34" s="33">
        <v>92.54</v>
      </c>
      <c r="N34" s="33"/>
      <c r="O34" s="36">
        <v>9.9359999999999999</v>
      </c>
      <c r="P34" s="36">
        <v>4.6820000000000004</v>
      </c>
      <c r="Q34" s="28"/>
      <c r="R34" s="28"/>
      <c r="S34" s="183">
        <v>7412</v>
      </c>
      <c r="T34" s="28"/>
      <c r="U34" s="28"/>
      <c r="V34" s="28"/>
      <c r="W34" s="28"/>
      <c r="X34" s="28"/>
      <c r="Y34" s="14"/>
      <c r="Z34" s="14"/>
      <c r="AA34"/>
      <c r="AB34"/>
      <c r="AC34"/>
    </row>
    <row r="35" spans="1:73" x14ac:dyDescent="0.3">
      <c r="A35" s="26" t="s">
        <v>476</v>
      </c>
      <c r="B35" s="29">
        <v>22001581</v>
      </c>
      <c r="C35" s="30">
        <v>86.74</v>
      </c>
      <c r="D35" s="30">
        <v>18.39</v>
      </c>
      <c r="E35" s="31">
        <v>5.984</v>
      </c>
      <c r="F35" s="31">
        <v>4.6100000000000003</v>
      </c>
      <c r="G35" s="31">
        <v>3.23</v>
      </c>
      <c r="H35" s="31"/>
      <c r="I35" s="36"/>
      <c r="J35" s="36"/>
      <c r="K35" s="34">
        <v>15.6</v>
      </c>
      <c r="L35" s="33">
        <v>105</v>
      </c>
      <c r="M35" s="33">
        <v>142</v>
      </c>
      <c r="N35" s="33"/>
      <c r="O35" s="35"/>
      <c r="P35" s="28"/>
      <c r="Q35" s="28"/>
      <c r="R35" s="28"/>
      <c r="S35" s="183">
        <v>16620</v>
      </c>
      <c r="T35" s="28"/>
      <c r="U35" s="182"/>
      <c r="V35" s="28">
        <v>38.520000000000003</v>
      </c>
      <c r="W35" s="28">
        <v>53.91</v>
      </c>
      <c r="X35" s="185"/>
      <c r="Y35" s="14"/>
      <c r="Z35" s="14"/>
      <c r="AA35"/>
      <c r="AB35"/>
      <c r="AC35"/>
    </row>
    <row r="36" spans="1:73" x14ac:dyDescent="0.3">
      <c r="A36" s="26" t="s">
        <v>480</v>
      </c>
      <c r="B36" s="29">
        <v>22001214</v>
      </c>
      <c r="C36" s="30">
        <v>87.27</v>
      </c>
      <c r="D36" s="30">
        <v>20.89</v>
      </c>
      <c r="E36" s="31">
        <v>7.7140000000000004</v>
      </c>
      <c r="F36" s="31">
        <v>4.71</v>
      </c>
      <c r="G36" s="31">
        <v>3.2480000000000002</v>
      </c>
      <c r="H36" s="31">
        <v>0.66700000000000004</v>
      </c>
      <c r="I36" s="36">
        <v>0.45600000000000002</v>
      </c>
      <c r="J36" s="36">
        <v>0.157</v>
      </c>
      <c r="K36" s="34">
        <v>22.51</v>
      </c>
      <c r="L36" s="33">
        <v>80.650000000000006</v>
      </c>
      <c r="M36" s="33">
        <v>93.54</v>
      </c>
      <c r="N36" s="33">
        <v>261.3</v>
      </c>
      <c r="O36" s="36">
        <v>11.05</v>
      </c>
      <c r="P36" s="36">
        <v>2.8149999999999999</v>
      </c>
      <c r="Q36" s="36">
        <v>3.4249999999999998</v>
      </c>
      <c r="R36" s="36">
        <v>6.24</v>
      </c>
      <c r="S36" s="183">
        <v>11450</v>
      </c>
      <c r="T36" s="36"/>
      <c r="U36" s="182">
        <v>117.2</v>
      </c>
      <c r="V36" s="36"/>
      <c r="W36" s="36"/>
      <c r="X36" s="185"/>
      <c r="Y36" s="14"/>
      <c r="Z36" s="14"/>
      <c r="AA36"/>
      <c r="AB36"/>
      <c r="AC36"/>
    </row>
    <row r="37" spans="1:73" x14ac:dyDescent="0.3">
      <c r="A37" s="54" t="s">
        <v>0</v>
      </c>
      <c r="B37" s="55"/>
      <c r="C37" s="45">
        <f t="shared" ref="C37:S37" si="9">MIN(C28:C36)</f>
        <v>86.41</v>
      </c>
      <c r="D37" s="45">
        <f t="shared" si="9"/>
        <v>13.2</v>
      </c>
      <c r="E37" s="154">
        <f t="shared" si="9"/>
        <v>2.4340000000000002</v>
      </c>
      <c r="F37" s="198">
        <f t="shared" si="9"/>
        <v>4.4800000000000004</v>
      </c>
      <c r="G37" s="198">
        <f t="shared" si="9"/>
        <v>2.383</v>
      </c>
      <c r="H37" s="198">
        <f t="shared" si="9"/>
        <v>0.66300000000000003</v>
      </c>
      <c r="I37" s="198">
        <f t="shared" si="9"/>
        <v>0.45600000000000002</v>
      </c>
      <c r="J37" s="198">
        <f t="shared" si="9"/>
        <v>9.0039999999999995E-2</v>
      </c>
      <c r="K37" s="161">
        <f t="shared" si="9"/>
        <v>8.6910000000000007</v>
      </c>
      <c r="L37" s="192">
        <f t="shared" si="9"/>
        <v>65.69</v>
      </c>
      <c r="M37" s="192">
        <f t="shared" si="9"/>
        <v>81.709999999999994</v>
      </c>
      <c r="N37" s="192">
        <f t="shared" si="9"/>
        <v>221.6</v>
      </c>
      <c r="O37" s="198">
        <f t="shared" si="9"/>
        <v>9.2100000000000009</v>
      </c>
      <c r="P37" s="154">
        <f t="shared" si="9"/>
        <v>2.2799999999999998</v>
      </c>
      <c r="Q37" s="154">
        <f t="shared" si="9"/>
        <v>1.365</v>
      </c>
      <c r="R37" s="154">
        <f t="shared" si="9"/>
        <v>3.9790000000000001</v>
      </c>
      <c r="S37" s="158">
        <f t="shared" si="9"/>
        <v>3661</v>
      </c>
      <c r="T37" s="45"/>
      <c r="U37" s="45">
        <f>MIN(U28:U36)</f>
        <v>91.79</v>
      </c>
      <c r="V37" s="45"/>
      <c r="W37" s="45"/>
      <c r="X37" s="157">
        <f>MIN(X28:X36)</f>
        <v>949.5</v>
      </c>
      <c r="Y37"/>
      <c r="Z37"/>
      <c r="AA37"/>
      <c r="AB37"/>
      <c r="AC37"/>
    </row>
    <row r="38" spans="1:73" x14ac:dyDescent="0.3">
      <c r="A38" s="56" t="s">
        <v>1</v>
      </c>
      <c r="B38" s="57"/>
      <c r="C38" s="48">
        <f t="shared" ref="C38:S38" si="10">MAX(C28:C36)</f>
        <v>89.6</v>
      </c>
      <c r="D38" s="48">
        <f t="shared" si="10"/>
        <v>20.89</v>
      </c>
      <c r="E38" s="155">
        <f t="shared" si="10"/>
        <v>7.7140000000000004</v>
      </c>
      <c r="F38" s="199">
        <f t="shared" si="10"/>
        <v>12.72</v>
      </c>
      <c r="G38" s="199">
        <f t="shared" si="10"/>
        <v>4.8049999999999997</v>
      </c>
      <c r="H38" s="199">
        <f t="shared" si="10"/>
        <v>3.7589999999999999</v>
      </c>
      <c r="I38" s="199">
        <f t="shared" si="10"/>
        <v>0.70589999999999997</v>
      </c>
      <c r="J38" s="199">
        <f t="shared" si="10"/>
        <v>0.21709999999999999</v>
      </c>
      <c r="K38" s="172">
        <f t="shared" si="10"/>
        <v>22.51</v>
      </c>
      <c r="L38" s="193">
        <f t="shared" si="10"/>
        <v>140</v>
      </c>
      <c r="M38" s="193">
        <f t="shared" si="10"/>
        <v>150.1</v>
      </c>
      <c r="N38" s="193">
        <f t="shared" si="10"/>
        <v>351.1</v>
      </c>
      <c r="O38" s="199">
        <f t="shared" si="10"/>
        <v>11.05</v>
      </c>
      <c r="P38" s="155">
        <f t="shared" si="10"/>
        <v>4.6820000000000004</v>
      </c>
      <c r="Q38" s="155">
        <f t="shared" si="10"/>
        <v>3.4249999999999998</v>
      </c>
      <c r="R38" s="155">
        <f t="shared" si="10"/>
        <v>6.24</v>
      </c>
      <c r="S38" s="152">
        <f t="shared" si="10"/>
        <v>16620</v>
      </c>
      <c r="T38" s="48"/>
      <c r="U38" s="48">
        <f>MAX(U28:U36)</f>
        <v>117.2</v>
      </c>
      <c r="V38" s="48"/>
      <c r="W38" s="48"/>
      <c r="X38" s="151">
        <f>MAX(X28:X36)</f>
        <v>988</v>
      </c>
      <c r="Y38"/>
      <c r="Z38"/>
      <c r="AA38"/>
      <c r="AB38"/>
      <c r="AC38"/>
    </row>
    <row r="39" spans="1:73" ht="15" thickBot="1" x14ac:dyDescent="0.35">
      <c r="A39" s="58" t="s">
        <v>2</v>
      </c>
      <c r="B39" s="59"/>
      <c r="C39" s="51">
        <f t="shared" ref="C39:S39" si="11">MEDIAN(C28:C36)</f>
        <v>87.27</v>
      </c>
      <c r="D39" s="51">
        <f t="shared" si="11"/>
        <v>18.39</v>
      </c>
      <c r="E39" s="156">
        <f t="shared" si="11"/>
        <v>4.7119999999999997</v>
      </c>
      <c r="F39" s="200">
        <f t="shared" si="11"/>
        <v>5.4649999999999999</v>
      </c>
      <c r="G39" s="200">
        <f t="shared" si="11"/>
        <v>3.2480000000000002</v>
      </c>
      <c r="H39" s="200">
        <f t="shared" si="11"/>
        <v>1.14215</v>
      </c>
      <c r="I39" s="200">
        <f t="shared" si="11"/>
        <v>0.52090000000000003</v>
      </c>
      <c r="J39" s="200">
        <f t="shared" si="11"/>
        <v>0.13575000000000001</v>
      </c>
      <c r="K39" s="162">
        <f t="shared" si="11"/>
        <v>15.94</v>
      </c>
      <c r="L39" s="194">
        <f t="shared" si="11"/>
        <v>88.75</v>
      </c>
      <c r="M39" s="194">
        <f t="shared" si="11"/>
        <v>109.4</v>
      </c>
      <c r="N39" s="194">
        <f t="shared" si="11"/>
        <v>261.3</v>
      </c>
      <c r="O39" s="200">
        <f t="shared" si="11"/>
        <v>9.9359999999999999</v>
      </c>
      <c r="P39" s="156">
        <f t="shared" si="11"/>
        <v>3.0779999999999998</v>
      </c>
      <c r="Q39" s="156">
        <f t="shared" si="11"/>
        <v>2.3949999999999996</v>
      </c>
      <c r="R39" s="156">
        <f t="shared" si="11"/>
        <v>5.1095000000000006</v>
      </c>
      <c r="S39" s="159">
        <f t="shared" si="11"/>
        <v>9543</v>
      </c>
      <c r="T39" s="51"/>
      <c r="U39" s="51">
        <f>MEDIAN(U28:U36)</f>
        <v>93.79</v>
      </c>
      <c r="V39" s="51"/>
      <c r="W39" s="51"/>
      <c r="X39" s="153">
        <f>MEDIAN(X28:X36)</f>
        <v>961</v>
      </c>
      <c r="Y39"/>
      <c r="Z39"/>
      <c r="AA39"/>
      <c r="AB39"/>
      <c r="AC39"/>
    </row>
    <row r="40" spans="1:73" x14ac:dyDescent="0.3">
      <c r="C40" s="12"/>
      <c r="D40" s="12"/>
      <c r="E40" s="12"/>
      <c r="F40" s="12"/>
      <c r="G40" s="12"/>
      <c r="H40" s="22"/>
      <c r="I40" s="22"/>
      <c r="J40" s="22"/>
      <c r="Q40" s="22"/>
      <c r="AC40"/>
    </row>
    <row r="41" spans="1:73" ht="15" thickBot="1" x14ac:dyDescent="0.35">
      <c r="C41" s="12"/>
      <c r="D41" s="12"/>
      <c r="E41" s="12"/>
      <c r="F41" s="12"/>
      <c r="G41" s="12"/>
      <c r="H41" s="22"/>
      <c r="I41" s="22"/>
      <c r="J41" s="22"/>
      <c r="AC41"/>
    </row>
    <row r="42" spans="1:73" s="4" customFormat="1" ht="60" customHeight="1" x14ac:dyDescent="0.3">
      <c r="A42" s="39" t="s">
        <v>4</v>
      </c>
      <c r="B42" s="40" t="s">
        <v>3</v>
      </c>
      <c r="C42" s="61" t="s">
        <v>55</v>
      </c>
      <c r="D42" s="62" t="s">
        <v>56</v>
      </c>
      <c r="E42" s="41" t="s">
        <v>80</v>
      </c>
      <c r="F42" s="41" t="s">
        <v>57</v>
      </c>
      <c r="G42" s="41" t="s">
        <v>58</v>
      </c>
      <c r="H42" s="63" t="s">
        <v>59</v>
      </c>
      <c r="I42" s="63" t="s">
        <v>60</v>
      </c>
      <c r="J42" s="63" t="s">
        <v>61</v>
      </c>
      <c r="K42" s="41" t="s">
        <v>62</v>
      </c>
      <c r="L42" s="41" t="s">
        <v>37</v>
      </c>
      <c r="M42" s="41" t="s">
        <v>38</v>
      </c>
      <c r="N42" s="41" t="s">
        <v>40</v>
      </c>
      <c r="O42" s="41" t="s">
        <v>115</v>
      </c>
      <c r="P42" s="41" t="s">
        <v>119</v>
      </c>
      <c r="Q42" s="41" t="s">
        <v>41</v>
      </c>
      <c r="R42" s="41" t="s">
        <v>217</v>
      </c>
      <c r="S42" s="41" t="s">
        <v>78</v>
      </c>
      <c r="T42" s="41" t="s">
        <v>50</v>
      </c>
      <c r="U42" s="41" t="s">
        <v>76</v>
      </c>
      <c r="V42" s="41" t="s">
        <v>222</v>
      </c>
      <c r="W42" s="41" t="s">
        <v>116</v>
      </c>
      <c r="X42" s="41" t="s">
        <v>497</v>
      </c>
      <c r="Y42" s="41" t="s">
        <v>147</v>
      </c>
      <c r="Z42" s="41" t="s">
        <v>51</v>
      </c>
      <c r="AA42" s="41" t="s">
        <v>52</v>
      </c>
      <c r="AB42" s="41" t="s">
        <v>53</v>
      </c>
      <c r="AC42" s="41" t="s">
        <v>54</v>
      </c>
      <c r="AD42" s="41" t="s">
        <v>83</v>
      </c>
      <c r="AE42" s="41" t="s">
        <v>84</v>
      </c>
      <c r="AF42" s="41" t="s">
        <v>85</v>
      </c>
      <c r="AG42" s="41" t="s">
        <v>120</v>
      </c>
      <c r="AH42" s="41" t="s">
        <v>86</v>
      </c>
      <c r="AI42" s="41" t="s">
        <v>87</v>
      </c>
      <c r="AJ42" s="41" t="s">
        <v>88</v>
      </c>
      <c r="AK42" s="41" t="s">
        <v>89</v>
      </c>
      <c r="AL42" s="41" t="s">
        <v>90</v>
      </c>
      <c r="AM42" s="41" t="s">
        <v>91</v>
      </c>
      <c r="AN42" s="41" t="s">
        <v>92</v>
      </c>
      <c r="AO42" s="41" t="s">
        <v>93</v>
      </c>
      <c r="AP42" s="41" t="s">
        <v>94</v>
      </c>
      <c r="AQ42" s="87" t="s">
        <v>95</v>
      </c>
      <c r="AR42" s="87" t="s">
        <v>96</v>
      </c>
      <c r="AS42" s="87" t="s">
        <v>97</v>
      </c>
      <c r="AT42" s="87" t="s">
        <v>98</v>
      </c>
      <c r="AU42" s="87" t="s">
        <v>99</v>
      </c>
      <c r="AV42" s="87" t="s">
        <v>100</v>
      </c>
      <c r="AW42" s="41" t="s">
        <v>160</v>
      </c>
      <c r="AX42" s="41" t="s">
        <v>161</v>
      </c>
      <c r="AY42" s="41" t="s">
        <v>162</v>
      </c>
      <c r="AZ42" s="41" t="s">
        <v>163</v>
      </c>
      <c r="BA42" s="41" t="s">
        <v>164</v>
      </c>
      <c r="BB42" s="41" t="s">
        <v>165</v>
      </c>
      <c r="BC42" s="41" t="s">
        <v>166</v>
      </c>
      <c r="BD42" s="41" t="s">
        <v>167</v>
      </c>
      <c r="BE42" s="41" t="s">
        <v>168</v>
      </c>
      <c r="BF42" s="41" t="s">
        <v>169</v>
      </c>
      <c r="BG42" s="41" t="s">
        <v>170</v>
      </c>
      <c r="BH42" s="41" t="s">
        <v>171</v>
      </c>
      <c r="BI42" s="41" t="s">
        <v>172</v>
      </c>
      <c r="BJ42" s="41" t="s">
        <v>173</v>
      </c>
      <c r="BK42" s="41" t="s">
        <v>174</v>
      </c>
      <c r="BL42" s="41" t="s">
        <v>175</v>
      </c>
      <c r="BM42" s="41" t="s">
        <v>176</v>
      </c>
      <c r="BN42" s="41" t="s">
        <v>81</v>
      </c>
      <c r="BO42" s="41" t="s">
        <v>82</v>
      </c>
    </row>
    <row r="43" spans="1:73" x14ac:dyDescent="0.3">
      <c r="A43" s="26" t="s">
        <v>484</v>
      </c>
      <c r="B43" s="29">
        <v>22002121</v>
      </c>
      <c r="C43" s="30">
        <v>87.51</v>
      </c>
      <c r="D43" s="30">
        <v>12.83</v>
      </c>
      <c r="E43" s="31">
        <v>2.4740000000000002</v>
      </c>
      <c r="F43" s="36">
        <v>6.7649999999999997</v>
      </c>
      <c r="G43" s="36">
        <v>2.5550000000000002</v>
      </c>
      <c r="H43" s="35"/>
      <c r="I43" s="28"/>
      <c r="J43" s="35"/>
      <c r="K43" s="37"/>
      <c r="L43" s="28"/>
      <c r="M43" s="35"/>
      <c r="N43" s="35"/>
      <c r="O43" s="35"/>
      <c r="P43" s="35"/>
      <c r="Q43" s="71"/>
      <c r="R43" s="3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52" t="s">
        <v>485</v>
      </c>
      <c r="AE43" s="52" t="s">
        <v>485</v>
      </c>
      <c r="AF43" s="52" t="s">
        <v>486</v>
      </c>
      <c r="AG43" s="52" t="s">
        <v>486</v>
      </c>
      <c r="AH43" s="52">
        <v>240.7</v>
      </c>
      <c r="AI43" s="52" t="s">
        <v>487</v>
      </c>
      <c r="AJ43" s="52" t="s">
        <v>472</v>
      </c>
      <c r="AK43" s="52">
        <v>0</v>
      </c>
      <c r="AL43" s="52" t="s">
        <v>488</v>
      </c>
      <c r="AM43" s="52">
        <v>117.4</v>
      </c>
      <c r="AN43" s="52" t="s">
        <v>489</v>
      </c>
      <c r="AO43" s="52" t="s">
        <v>488</v>
      </c>
      <c r="AP43" s="52">
        <v>0</v>
      </c>
      <c r="AQ43" s="52" t="s">
        <v>488</v>
      </c>
      <c r="AR43" s="52" t="s">
        <v>488</v>
      </c>
      <c r="AS43" s="52">
        <v>5.74</v>
      </c>
      <c r="AT43" s="52">
        <v>143</v>
      </c>
      <c r="AU43" s="52">
        <v>47.67</v>
      </c>
      <c r="AV43" s="52" t="s">
        <v>490</v>
      </c>
      <c r="AW43" s="52" t="s">
        <v>488</v>
      </c>
      <c r="AX43" s="52" t="s">
        <v>488</v>
      </c>
      <c r="AY43" s="52" t="s">
        <v>488</v>
      </c>
      <c r="AZ43" s="52" t="s">
        <v>488</v>
      </c>
      <c r="BA43" s="52" t="s">
        <v>488</v>
      </c>
      <c r="BB43" s="52" t="s">
        <v>488</v>
      </c>
      <c r="BC43" s="52" t="s">
        <v>488</v>
      </c>
      <c r="BD43" s="52" t="s">
        <v>488</v>
      </c>
      <c r="BE43" s="52" t="s">
        <v>488</v>
      </c>
      <c r="BF43" s="52" t="s">
        <v>488</v>
      </c>
      <c r="BG43" s="52" t="s">
        <v>488</v>
      </c>
      <c r="BH43" s="52" t="s">
        <v>488</v>
      </c>
      <c r="BI43" s="52" t="s">
        <v>488</v>
      </c>
      <c r="BJ43" s="52" t="s">
        <v>488</v>
      </c>
      <c r="BK43" s="52" t="s">
        <v>488</v>
      </c>
      <c r="BL43" s="52" t="s">
        <v>488</v>
      </c>
      <c r="BM43" s="52" t="s">
        <v>488</v>
      </c>
      <c r="BN43" s="31"/>
      <c r="BO43" s="31"/>
      <c r="BP43" s="14"/>
    </row>
    <row r="44" spans="1:73" x14ac:dyDescent="0.3">
      <c r="A44" s="214" t="s">
        <v>484</v>
      </c>
      <c r="B44" s="29">
        <v>22001969</v>
      </c>
      <c r="C44" s="30">
        <v>86.92</v>
      </c>
      <c r="D44" s="30">
        <v>32.28</v>
      </c>
      <c r="E44" s="31">
        <v>2.3159999999999998</v>
      </c>
      <c r="F44" s="36">
        <v>11.92</v>
      </c>
      <c r="G44" s="36">
        <v>10.02</v>
      </c>
      <c r="H44" s="34">
        <v>2.2410000000000001</v>
      </c>
      <c r="I44" s="36">
        <v>1.0349999999999999</v>
      </c>
      <c r="J44" s="36">
        <v>0.46700000000000003</v>
      </c>
      <c r="K44" s="36">
        <v>0.88700000000000001</v>
      </c>
      <c r="L44" s="33">
        <v>67.64</v>
      </c>
      <c r="M44" s="33">
        <v>250.2</v>
      </c>
      <c r="N44" s="33">
        <v>223.4</v>
      </c>
      <c r="O44" s="35"/>
      <c r="P44" s="35"/>
      <c r="Q44" s="71"/>
      <c r="R44" s="37"/>
      <c r="S44" s="206">
        <v>5.157</v>
      </c>
      <c r="T44" s="37">
        <v>29200</v>
      </c>
      <c r="U44" s="28"/>
      <c r="V44" s="28"/>
      <c r="W44" s="28"/>
      <c r="X44" s="28"/>
      <c r="Y44" s="28"/>
      <c r="Z44" s="28"/>
      <c r="AA44" s="28"/>
      <c r="AB44" s="28"/>
      <c r="AC44" s="28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31"/>
      <c r="BO44" s="31"/>
      <c r="BP44" s="14"/>
      <c r="BQ44" s="14"/>
    </row>
    <row r="45" spans="1:73" x14ac:dyDescent="0.3">
      <c r="A45" s="214" t="s">
        <v>484</v>
      </c>
      <c r="B45" s="29">
        <v>22001663</v>
      </c>
      <c r="C45" s="30">
        <v>89.24</v>
      </c>
      <c r="D45" s="227">
        <v>22.31</v>
      </c>
      <c r="E45" s="31">
        <v>3.702</v>
      </c>
      <c r="F45" s="36">
        <v>9.56</v>
      </c>
      <c r="G45" s="36">
        <v>4.9800000000000004</v>
      </c>
      <c r="H45" s="34">
        <v>1.7789999999999999</v>
      </c>
      <c r="I45" s="36">
        <v>0.65910000000000002</v>
      </c>
      <c r="J45" s="36">
        <v>0.47320000000000001</v>
      </c>
      <c r="K45" s="36">
        <v>0.50649999999999995</v>
      </c>
      <c r="L45" s="33">
        <v>34.6</v>
      </c>
      <c r="M45" s="33">
        <v>199</v>
      </c>
      <c r="N45" s="33">
        <v>205.9</v>
      </c>
      <c r="O45" s="33"/>
      <c r="P45" s="34">
        <v>1.335</v>
      </c>
      <c r="Q45" s="34"/>
      <c r="R45" s="34"/>
      <c r="S45" s="28"/>
      <c r="T45" s="37">
        <v>13820</v>
      </c>
      <c r="U45" s="183"/>
      <c r="V45" s="183"/>
      <c r="W45" s="28"/>
      <c r="X45" s="28"/>
      <c r="Y45" s="166">
        <v>0.7077</v>
      </c>
      <c r="Z45" s="36"/>
      <c r="AA45" s="53"/>
      <c r="AB45" s="60"/>
      <c r="AC45" s="36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27" t="s">
        <v>493</v>
      </c>
      <c r="BO45" s="27" t="s">
        <v>493</v>
      </c>
      <c r="BP45" s="14"/>
      <c r="BQ45" s="14"/>
      <c r="BU45" s="14"/>
    </row>
    <row r="46" spans="1:73" x14ac:dyDescent="0.3">
      <c r="A46" s="26" t="s">
        <v>492</v>
      </c>
      <c r="B46" s="29">
        <v>22001796</v>
      </c>
      <c r="C46" s="30">
        <v>86.78</v>
      </c>
      <c r="D46" s="30"/>
      <c r="E46" s="31"/>
      <c r="F46" s="36"/>
      <c r="G46" s="36"/>
      <c r="H46" s="34"/>
      <c r="I46" s="36"/>
      <c r="J46" s="36"/>
      <c r="K46" s="36"/>
      <c r="L46" s="33"/>
      <c r="M46" s="33"/>
      <c r="N46" s="33"/>
      <c r="O46" s="33"/>
      <c r="P46" s="34"/>
      <c r="Q46" s="34"/>
      <c r="R46" s="34"/>
      <c r="S46" s="28"/>
      <c r="T46" s="28"/>
      <c r="U46" s="183"/>
      <c r="V46" s="183"/>
      <c r="W46" s="28"/>
      <c r="X46" s="28">
        <v>55.19</v>
      </c>
      <c r="Y46" s="28"/>
      <c r="Z46" s="36"/>
      <c r="AA46" s="53"/>
      <c r="AB46" s="60"/>
      <c r="AC46" s="36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31"/>
      <c r="BO46" s="31"/>
      <c r="BP46" s="14"/>
    </row>
    <row r="47" spans="1:73" x14ac:dyDescent="0.3">
      <c r="A47" s="214" t="s">
        <v>496</v>
      </c>
      <c r="B47" s="29">
        <v>22001390</v>
      </c>
      <c r="C47" s="30">
        <v>94.53</v>
      </c>
      <c r="D47" s="30"/>
      <c r="E47" s="31">
        <v>2.2029999999999998</v>
      </c>
      <c r="F47" s="36">
        <v>23.18</v>
      </c>
      <c r="G47" s="36">
        <v>5.3650000000000002</v>
      </c>
      <c r="H47" s="34">
        <v>1.514</v>
      </c>
      <c r="I47" s="36">
        <v>2.1930000000000001</v>
      </c>
      <c r="J47" s="36">
        <v>2.359</v>
      </c>
      <c r="K47" s="36">
        <v>3.1</v>
      </c>
      <c r="L47" s="33">
        <v>738.5</v>
      </c>
      <c r="M47" s="215">
        <v>2743</v>
      </c>
      <c r="N47" s="33">
        <v>2669</v>
      </c>
      <c r="O47" s="33"/>
      <c r="P47" s="34">
        <v>22.47</v>
      </c>
      <c r="Q47" s="34"/>
      <c r="R47" s="34">
        <v>70.349999999999994</v>
      </c>
      <c r="S47" s="35"/>
      <c r="T47" s="37">
        <v>357200</v>
      </c>
      <c r="U47" s="183">
        <v>1281</v>
      </c>
      <c r="V47" s="183"/>
      <c r="W47" s="37">
        <v>73560</v>
      </c>
      <c r="X47" s="37"/>
      <c r="Y47" s="166"/>
      <c r="Z47" s="36"/>
      <c r="AA47" s="53"/>
      <c r="AB47" s="60"/>
      <c r="AC47" s="36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31"/>
      <c r="BO47" s="30"/>
      <c r="BP47" s="14"/>
      <c r="BQ47" s="14"/>
      <c r="BU47" s="14"/>
    </row>
    <row r="48" spans="1:73" x14ac:dyDescent="0.3">
      <c r="A48" s="26" t="s">
        <v>494</v>
      </c>
      <c r="B48" s="29">
        <v>22001419</v>
      </c>
      <c r="C48" s="30">
        <v>98.11</v>
      </c>
      <c r="D48" s="30">
        <v>19.47</v>
      </c>
      <c r="E48" s="31">
        <v>17.97</v>
      </c>
      <c r="F48" s="36">
        <v>7.1340000000000003</v>
      </c>
      <c r="G48" s="36" t="s">
        <v>495</v>
      </c>
      <c r="H48" s="34"/>
      <c r="I48" s="36"/>
      <c r="J48" s="36"/>
      <c r="K48" s="36"/>
      <c r="L48" s="33">
        <v>6.6749999999999998</v>
      </c>
      <c r="M48" s="33">
        <v>139.9</v>
      </c>
      <c r="N48" s="33">
        <v>38.78</v>
      </c>
      <c r="O48" s="33">
        <v>47.25</v>
      </c>
      <c r="P48" s="34"/>
      <c r="Q48" s="34"/>
      <c r="R48" s="34"/>
      <c r="S48" s="28"/>
      <c r="T48" s="37">
        <v>27350</v>
      </c>
      <c r="U48" s="183">
        <v>145.69999999999999</v>
      </c>
      <c r="V48" s="183">
        <v>160.30000000000001</v>
      </c>
      <c r="W48" s="33"/>
      <c r="X48" s="33"/>
      <c r="Y48" s="166"/>
      <c r="Z48" s="36"/>
      <c r="AA48" s="53"/>
      <c r="AB48" s="60"/>
      <c r="AC48" s="36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7"/>
      <c r="BO48" s="31"/>
      <c r="BP48" s="14"/>
      <c r="BQ48" s="14"/>
    </row>
    <row r="49" spans="1:73" x14ac:dyDescent="0.3">
      <c r="A49" s="26" t="s">
        <v>491</v>
      </c>
      <c r="B49" s="29">
        <v>22001975</v>
      </c>
      <c r="C49" s="30">
        <v>99.23</v>
      </c>
      <c r="D49" s="30"/>
      <c r="E49" s="31"/>
      <c r="F49" s="36"/>
      <c r="G49" s="36"/>
      <c r="H49" s="34">
        <v>20.46</v>
      </c>
      <c r="I49" s="36">
        <v>2.907</v>
      </c>
      <c r="J49" s="36">
        <v>8.6189999999999998</v>
      </c>
      <c r="K49" s="36">
        <v>10.15</v>
      </c>
      <c r="L49" s="33">
        <v>1636</v>
      </c>
      <c r="M49" s="33">
        <v>6171</v>
      </c>
      <c r="N49" s="33">
        <v>5641</v>
      </c>
      <c r="O49" s="33">
        <v>10570</v>
      </c>
      <c r="P49" s="34">
        <v>39.630000000000003</v>
      </c>
      <c r="Q49" s="34">
        <v>30.83</v>
      </c>
      <c r="R49" s="34">
        <v>139.69999999999999</v>
      </c>
      <c r="S49" s="28"/>
      <c r="T49" s="37">
        <v>508400</v>
      </c>
      <c r="U49" s="183">
        <v>2620</v>
      </c>
      <c r="V49" s="183">
        <v>2882</v>
      </c>
      <c r="W49" s="37">
        <v>116100</v>
      </c>
      <c r="X49" s="37"/>
      <c r="Y49" s="37"/>
      <c r="Z49" s="36">
        <v>1.5529999999999999</v>
      </c>
      <c r="AA49" s="53">
        <v>0.60370000000000001</v>
      </c>
      <c r="AB49" s="60">
        <v>2.6129999999999999E-3</v>
      </c>
      <c r="AC49" s="36">
        <v>2.6320000000000001</v>
      </c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31"/>
      <c r="BO49" s="31"/>
      <c r="BP49" s="14"/>
      <c r="BQ49" s="14"/>
      <c r="BR49" s="14"/>
      <c r="BS49" s="14"/>
      <c r="BT49" s="14"/>
      <c r="BU49" s="14"/>
    </row>
    <row r="50" spans="1:73" x14ac:dyDescent="0.3">
      <c r="A50" s="214" t="s">
        <v>491</v>
      </c>
      <c r="B50" s="29">
        <v>22001706</v>
      </c>
      <c r="C50" s="30">
        <v>99.03</v>
      </c>
      <c r="D50" s="30">
        <v>3.9E-2</v>
      </c>
      <c r="E50" s="31">
        <v>0.23649999999999999</v>
      </c>
      <c r="F50" s="36">
        <v>95.83</v>
      </c>
      <c r="G50" s="36">
        <v>0.71919999999999995</v>
      </c>
      <c r="H50" s="34">
        <v>20.67</v>
      </c>
      <c r="I50" s="36">
        <v>2.746</v>
      </c>
      <c r="J50" s="36">
        <v>6.99</v>
      </c>
      <c r="K50" s="36">
        <v>9.7089999999999996</v>
      </c>
      <c r="L50" s="33">
        <v>994.6</v>
      </c>
      <c r="M50" s="33">
        <v>4653</v>
      </c>
      <c r="N50" s="33">
        <v>4095</v>
      </c>
      <c r="O50" s="33"/>
      <c r="P50" s="34">
        <v>26.25</v>
      </c>
      <c r="Q50" s="34">
        <v>13.09</v>
      </c>
      <c r="R50" s="34">
        <v>77.959999999999994</v>
      </c>
      <c r="S50" s="28"/>
      <c r="T50" s="37">
        <v>251400</v>
      </c>
      <c r="U50" s="218">
        <v>1088</v>
      </c>
      <c r="V50" s="218">
        <v>1197</v>
      </c>
      <c r="W50" s="37">
        <v>83070</v>
      </c>
      <c r="X50" s="37"/>
      <c r="Y50" s="37"/>
      <c r="Z50" s="36">
        <v>3.3820000000000001</v>
      </c>
      <c r="AA50" s="53">
        <v>0.65</v>
      </c>
      <c r="AB50" s="60">
        <v>1.6620000000000001E-3</v>
      </c>
      <c r="AC50" s="36">
        <v>2.5409999999999999</v>
      </c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31"/>
      <c r="BO50" s="31"/>
      <c r="BP50" s="14"/>
      <c r="BQ50" s="14"/>
      <c r="BR50" s="14"/>
      <c r="BS50" s="14"/>
      <c r="BT50" s="14"/>
    </row>
    <row r="51" spans="1:73" x14ac:dyDescent="0.3">
      <c r="A51" s="26" t="s">
        <v>491</v>
      </c>
      <c r="B51" s="29">
        <v>22001272</v>
      </c>
      <c r="C51" s="30">
        <v>99.11</v>
      </c>
      <c r="D51" s="30"/>
      <c r="E51" s="31"/>
      <c r="F51" s="36"/>
      <c r="G51" s="36"/>
      <c r="H51" s="34">
        <v>17.8</v>
      </c>
      <c r="I51" s="36">
        <v>3.1669999999999998</v>
      </c>
      <c r="J51" s="36">
        <v>7.6</v>
      </c>
      <c r="K51" s="36">
        <v>7.04</v>
      </c>
      <c r="L51" s="33">
        <v>800</v>
      </c>
      <c r="M51" s="33">
        <v>7740</v>
      </c>
      <c r="N51" s="33">
        <v>3350</v>
      </c>
      <c r="O51" s="33"/>
      <c r="P51" s="34"/>
      <c r="Q51" s="34"/>
      <c r="R51" s="34"/>
      <c r="S51" s="28"/>
      <c r="T51" s="37">
        <v>488900</v>
      </c>
      <c r="U51" s="183"/>
      <c r="V51" s="183"/>
      <c r="W51" s="28"/>
      <c r="X51" s="28"/>
      <c r="Y51" s="28"/>
      <c r="Z51" s="36"/>
      <c r="AA51" s="53"/>
      <c r="AB51" s="60"/>
      <c r="AC51" s="36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31"/>
      <c r="BO51" s="31"/>
      <c r="BP51" s="14"/>
      <c r="BQ51" s="14"/>
    </row>
    <row r="52" spans="1:73" x14ac:dyDescent="0.3">
      <c r="A52" s="26" t="s">
        <v>491</v>
      </c>
      <c r="B52" s="29">
        <v>22000551</v>
      </c>
      <c r="C52" s="30">
        <v>98.16</v>
      </c>
      <c r="D52" s="30"/>
      <c r="E52" s="31"/>
      <c r="F52" s="36"/>
      <c r="G52" s="36"/>
      <c r="H52" s="34">
        <v>14.9</v>
      </c>
      <c r="I52" s="36">
        <v>3.6230000000000002</v>
      </c>
      <c r="J52" s="36">
        <v>3.7</v>
      </c>
      <c r="K52" s="36">
        <v>12.17</v>
      </c>
      <c r="L52" s="33">
        <v>2251</v>
      </c>
      <c r="M52" s="33">
        <v>7377</v>
      </c>
      <c r="N52" s="33">
        <v>6797</v>
      </c>
      <c r="O52" s="33"/>
      <c r="P52" s="34">
        <v>19.55</v>
      </c>
      <c r="Q52" s="34">
        <v>40.53</v>
      </c>
      <c r="R52" s="34">
        <v>96.94</v>
      </c>
      <c r="S52" s="28"/>
      <c r="T52" s="37">
        <v>473200</v>
      </c>
      <c r="U52" s="183">
        <v>2939</v>
      </c>
      <c r="V52" s="183"/>
      <c r="W52" s="37">
        <v>182800</v>
      </c>
      <c r="X52" s="37"/>
      <c r="Y52" s="166"/>
      <c r="Z52" s="36">
        <v>1.4</v>
      </c>
      <c r="AA52" s="53">
        <v>0.19700000000000001</v>
      </c>
      <c r="AB52" s="60">
        <v>2.81E-3</v>
      </c>
      <c r="AC52" s="36">
        <v>2.9470000000000001</v>
      </c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31"/>
      <c r="BO52" s="31"/>
      <c r="BP52" s="14"/>
      <c r="BQ52" s="14"/>
      <c r="BR52" s="14"/>
      <c r="BT52" s="14"/>
      <c r="BU52" s="14"/>
    </row>
    <row r="53" spans="1:73" x14ac:dyDescent="0.3">
      <c r="A53" s="26" t="s">
        <v>491</v>
      </c>
      <c r="B53" s="29">
        <v>22001257</v>
      </c>
      <c r="C53" s="30">
        <v>90.16</v>
      </c>
      <c r="D53" s="30"/>
      <c r="E53" s="31"/>
      <c r="F53" s="36">
        <v>69.150000000000006</v>
      </c>
      <c r="G53" s="36"/>
      <c r="H53" s="34">
        <v>13.84</v>
      </c>
      <c r="I53" s="36"/>
      <c r="J53" s="36">
        <v>6.0679999999999996</v>
      </c>
      <c r="K53" s="36">
        <v>6.9249999999999998</v>
      </c>
      <c r="L53" s="33">
        <v>297.39999999999998</v>
      </c>
      <c r="M53" s="33">
        <v>917.6</v>
      </c>
      <c r="N53" s="33">
        <v>1154</v>
      </c>
      <c r="O53" s="33"/>
      <c r="P53" s="34">
        <v>4.16</v>
      </c>
      <c r="Q53" s="34">
        <v>3.4849999999999999</v>
      </c>
      <c r="R53" s="34">
        <v>16.079999999999998</v>
      </c>
      <c r="S53" s="28"/>
      <c r="T53" s="37">
        <v>469500</v>
      </c>
      <c r="U53" s="183"/>
      <c r="V53" s="183"/>
      <c r="W53" s="28">
        <v>9543</v>
      </c>
      <c r="X53" s="28"/>
      <c r="Y53" s="166">
        <v>23.82</v>
      </c>
      <c r="Z53" s="36">
        <v>0.96</v>
      </c>
      <c r="AA53" s="53" t="s">
        <v>468</v>
      </c>
      <c r="AB53" s="60">
        <v>9.4299999999999991E-3</v>
      </c>
      <c r="AC53" s="36">
        <v>2.012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31"/>
      <c r="BO53" s="31"/>
      <c r="BP53" s="14"/>
      <c r="BQ53" s="14"/>
      <c r="BR53" s="14"/>
      <c r="BT53" s="14"/>
      <c r="BU53" s="14"/>
    </row>
    <row r="54" spans="1:73" x14ac:dyDescent="0.3">
      <c r="A54" s="26" t="s">
        <v>491</v>
      </c>
      <c r="B54" s="29">
        <v>22001524</v>
      </c>
      <c r="C54" s="30">
        <v>98.85</v>
      </c>
      <c r="D54" s="30"/>
      <c r="E54" s="31"/>
      <c r="F54" s="36"/>
      <c r="G54" s="36"/>
      <c r="H54" s="34">
        <v>22.36</v>
      </c>
      <c r="I54" s="36">
        <v>1.79</v>
      </c>
      <c r="J54" s="36">
        <v>7.3639999999999999</v>
      </c>
      <c r="K54" s="36">
        <v>5.0270000000000001</v>
      </c>
      <c r="L54" s="33">
        <v>739.5</v>
      </c>
      <c r="M54" s="33">
        <v>5080</v>
      </c>
      <c r="N54" s="33">
        <v>4773</v>
      </c>
      <c r="O54" s="33">
        <v>7706</v>
      </c>
      <c r="P54" s="34">
        <v>24.28</v>
      </c>
      <c r="Q54" s="34">
        <v>39.31</v>
      </c>
      <c r="R54" s="34">
        <v>320.5</v>
      </c>
      <c r="S54" s="35"/>
      <c r="T54" s="37">
        <v>294300</v>
      </c>
      <c r="U54" s="183">
        <v>1129</v>
      </c>
      <c r="V54" s="183">
        <v>1242</v>
      </c>
      <c r="W54" s="37">
        <v>94420</v>
      </c>
      <c r="X54" s="37"/>
      <c r="Y54" s="166"/>
      <c r="Z54" s="36">
        <v>3.9119999999999999</v>
      </c>
      <c r="AA54" s="53">
        <v>0.13170000000000001</v>
      </c>
      <c r="AB54" s="60">
        <v>1.6230000000000001E-2</v>
      </c>
      <c r="AC54" s="36">
        <v>4.1040000000000001</v>
      </c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31"/>
      <c r="BO54" s="31"/>
      <c r="BP54" s="14"/>
      <c r="BQ54" s="14"/>
      <c r="BR54" s="14"/>
      <c r="BS54" s="14"/>
      <c r="BT54" s="14"/>
      <c r="BU54" s="14"/>
    </row>
    <row r="55" spans="1:73" x14ac:dyDescent="0.3">
      <c r="A55" s="214" t="s">
        <v>491</v>
      </c>
      <c r="B55" s="29">
        <v>22001200</v>
      </c>
      <c r="C55" s="30">
        <v>98.24</v>
      </c>
      <c r="D55" s="30"/>
      <c r="E55" s="31"/>
      <c r="F55" s="36"/>
      <c r="G55" s="36"/>
      <c r="H55" s="34">
        <v>21.45</v>
      </c>
      <c r="I55" s="36">
        <v>4.0250000000000004</v>
      </c>
      <c r="J55" s="36">
        <v>4.9669999999999996</v>
      </c>
      <c r="K55" s="36">
        <v>8.4719999999999995</v>
      </c>
      <c r="L55" s="33">
        <v>1322</v>
      </c>
      <c r="M55" s="215">
        <v>5244</v>
      </c>
      <c r="N55" s="33">
        <v>3712</v>
      </c>
      <c r="O55" s="33"/>
      <c r="P55" s="34"/>
      <c r="Q55" s="34">
        <v>52.58</v>
      </c>
      <c r="R55" s="34">
        <v>99.44</v>
      </c>
      <c r="S55" s="35"/>
      <c r="T55" s="37">
        <v>482600</v>
      </c>
      <c r="U55" s="218">
        <v>1417</v>
      </c>
      <c r="V55" s="183"/>
      <c r="W55" s="37">
        <v>71930</v>
      </c>
      <c r="X55" s="37"/>
      <c r="Y55" s="166"/>
      <c r="Z55" s="36">
        <v>2.347</v>
      </c>
      <c r="AA55" s="53">
        <v>0.2162</v>
      </c>
      <c r="AB55" s="60">
        <v>5.3969999999999999E-3</v>
      </c>
      <c r="AC55" s="36">
        <v>2.5209999999999999</v>
      </c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31"/>
      <c r="BO55" s="30"/>
      <c r="BP55" s="14"/>
      <c r="BQ55" s="14"/>
      <c r="BS55" s="14"/>
      <c r="BT55" s="14"/>
    </row>
    <row r="56" spans="1:73" x14ac:dyDescent="0.3">
      <c r="A56" s="26" t="s">
        <v>491</v>
      </c>
      <c r="B56" s="29">
        <v>22001167</v>
      </c>
      <c r="C56" s="30">
        <v>99.5</v>
      </c>
      <c r="D56" s="30"/>
      <c r="E56" s="31"/>
      <c r="F56" s="36"/>
      <c r="G56" s="36"/>
      <c r="H56" s="34">
        <v>22.49</v>
      </c>
      <c r="I56" s="36">
        <v>1.966</v>
      </c>
      <c r="J56" s="36">
        <v>9.2460000000000004</v>
      </c>
      <c r="K56" s="36">
        <v>8.2089999999999996</v>
      </c>
      <c r="L56" s="33">
        <v>1462</v>
      </c>
      <c r="M56" s="33">
        <v>6688</v>
      </c>
      <c r="N56" s="33">
        <v>4103</v>
      </c>
      <c r="O56" s="33"/>
      <c r="P56" s="34"/>
      <c r="Q56" s="34">
        <v>30.44</v>
      </c>
      <c r="R56" s="34">
        <v>197</v>
      </c>
      <c r="S56" s="35"/>
      <c r="T56" s="37">
        <v>966700</v>
      </c>
      <c r="U56" s="183">
        <v>1463</v>
      </c>
      <c r="V56" s="183">
        <v>1609</v>
      </c>
      <c r="W56" s="37">
        <v>89600</v>
      </c>
      <c r="X56" s="37"/>
      <c r="Y56" s="166"/>
      <c r="Z56" s="36"/>
      <c r="AA56" s="53"/>
      <c r="AB56" s="60"/>
      <c r="AC56" s="36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31"/>
      <c r="BO56" s="31"/>
      <c r="BP56" s="14"/>
      <c r="BQ56" s="14"/>
      <c r="BR56" s="14"/>
    </row>
    <row r="57" spans="1:73" s="1" customFormat="1" x14ac:dyDescent="0.3">
      <c r="A57" s="54" t="s">
        <v>0</v>
      </c>
      <c r="B57" s="55"/>
      <c r="C57" s="45">
        <f t="shared" ref="C57:R57" si="12">MIN(C43:C56)</f>
        <v>86.78</v>
      </c>
      <c r="D57" s="161">
        <f t="shared" si="12"/>
        <v>3.9E-2</v>
      </c>
      <c r="E57" s="198">
        <f t="shared" si="12"/>
        <v>0.23649999999999999</v>
      </c>
      <c r="F57" s="198">
        <f t="shared" si="12"/>
        <v>6.7649999999999997</v>
      </c>
      <c r="G57" s="198">
        <f t="shared" si="12"/>
        <v>0.71919999999999995</v>
      </c>
      <c r="H57" s="161">
        <f t="shared" si="12"/>
        <v>1.514</v>
      </c>
      <c r="I57" s="198">
        <f t="shared" si="12"/>
        <v>0.65910000000000002</v>
      </c>
      <c r="J57" s="198">
        <f t="shared" si="12"/>
        <v>0.46700000000000003</v>
      </c>
      <c r="K57" s="198">
        <f t="shared" si="12"/>
        <v>0.50649999999999995</v>
      </c>
      <c r="L57" s="192">
        <f t="shared" si="12"/>
        <v>6.6749999999999998</v>
      </c>
      <c r="M57" s="192">
        <f t="shared" si="12"/>
        <v>139.9</v>
      </c>
      <c r="N57" s="192">
        <f t="shared" si="12"/>
        <v>38.78</v>
      </c>
      <c r="O57" s="192">
        <f t="shared" si="12"/>
        <v>47.25</v>
      </c>
      <c r="P57" s="161">
        <f t="shared" si="12"/>
        <v>1.335</v>
      </c>
      <c r="Q57" s="161">
        <f t="shared" si="12"/>
        <v>3.4849999999999999</v>
      </c>
      <c r="R57" s="161">
        <f t="shared" si="12"/>
        <v>16.079999999999998</v>
      </c>
      <c r="S57" s="154"/>
      <c r="T57" s="158">
        <f>MIN(T43:T56)</f>
        <v>13820</v>
      </c>
      <c r="U57" s="158">
        <f>MIN(U43:U56)</f>
        <v>145.69999999999999</v>
      </c>
      <c r="V57" s="158">
        <f>MIN(V43:V56)</f>
        <v>160.30000000000001</v>
      </c>
      <c r="W57" s="158">
        <f>MIN(W43:W56)</f>
        <v>9543</v>
      </c>
      <c r="X57" s="154"/>
      <c r="Y57" s="154">
        <f>MIN(Y43:Y56)</f>
        <v>0.7077</v>
      </c>
      <c r="Z57" s="198">
        <f>MIN(Z43:Z56)</f>
        <v>0.96</v>
      </c>
      <c r="AA57" s="201">
        <f>MIN(AA43:AA56)</f>
        <v>0.13170000000000001</v>
      </c>
      <c r="AB57" s="224">
        <f>MIN(AB43:AB56)</f>
        <v>1.6620000000000001E-3</v>
      </c>
      <c r="AC57" s="198">
        <f>MIN(AC43:AC56)</f>
        <v>2.012</v>
      </c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</row>
    <row r="58" spans="1:73" s="1" customFormat="1" x14ac:dyDescent="0.3">
      <c r="A58" s="56" t="s">
        <v>1</v>
      </c>
      <c r="B58" s="57"/>
      <c r="C58" s="48">
        <f t="shared" ref="C58:R58" si="13">MAX(C43:C56)</f>
        <v>99.5</v>
      </c>
      <c r="D58" s="172">
        <f t="shared" si="13"/>
        <v>32.28</v>
      </c>
      <c r="E58" s="199">
        <f t="shared" si="13"/>
        <v>17.97</v>
      </c>
      <c r="F58" s="199">
        <f t="shared" si="13"/>
        <v>95.83</v>
      </c>
      <c r="G58" s="199">
        <f t="shared" si="13"/>
        <v>10.02</v>
      </c>
      <c r="H58" s="172">
        <f t="shared" si="13"/>
        <v>22.49</v>
      </c>
      <c r="I58" s="199">
        <f t="shared" si="13"/>
        <v>4.0250000000000004</v>
      </c>
      <c r="J58" s="199">
        <f t="shared" si="13"/>
        <v>9.2460000000000004</v>
      </c>
      <c r="K58" s="199">
        <f t="shared" si="13"/>
        <v>12.17</v>
      </c>
      <c r="L58" s="193">
        <f t="shared" si="13"/>
        <v>2251</v>
      </c>
      <c r="M58" s="193">
        <f t="shared" si="13"/>
        <v>7740</v>
      </c>
      <c r="N58" s="193">
        <f t="shared" si="13"/>
        <v>6797</v>
      </c>
      <c r="O58" s="193">
        <f t="shared" si="13"/>
        <v>10570</v>
      </c>
      <c r="P58" s="172">
        <f t="shared" si="13"/>
        <v>39.630000000000003</v>
      </c>
      <c r="Q58" s="172">
        <f t="shared" si="13"/>
        <v>52.58</v>
      </c>
      <c r="R58" s="172">
        <f t="shared" si="13"/>
        <v>320.5</v>
      </c>
      <c r="S58" s="155"/>
      <c r="T58" s="152">
        <f>MAX(T43:T56)</f>
        <v>966700</v>
      </c>
      <c r="U58" s="152">
        <f>MAX(U43:U56)</f>
        <v>2939</v>
      </c>
      <c r="V58" s="152">
        <f>MAX(V43:V56)</f>
        <v>2882</v>
      </c>
      <c r="W58" s="152">
        <f>MAX(W43:W56)</f>
        <v>182800</v>
      </c>
      <c r="X58" s="155"/>
      <c r="Y58" s="155">
        <f>MAX(Y43:Y56)</f>
        <v>23.82</v>
      </c>
      <c r="Z58" s="199">
        <f>MAX(Z43:Z56)</f>
        <v>3.9119999999999999</v>
      </c>
      <c r="AA58" s="202">
        <f>MAX(AA43:AA56)</f>
        <v>0.65</v>
      </c>
      <c r="AB58" s="225">
        <f>MAX(AB43:AB56)</f>
        <v>1.6230000000000001E-2</v>
      </c>
      <c r="AC58" s="199">
        <f>MAX(AC43:AC56)</f>
        <v>4.1040000000000001</v>
      </c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48"/>
    </row>
    <row r="59" spans="1:73" s="1" customFormat="1" ht="15" thickBot="1" x14ac:dyDescent="0.35">
      <c r="A59" s="58" t="s">
        <v>2</v>
      </c>
      <c r="B59" s="59"/>
      <c r="C59" s="51">
        <f t="shared" ref="C59:R59" si="14">MEDIAN(C43:C56)</f>
        <v>98.134999999999991</v>
      </c>
      <c r="D59" s="162">
        <f t="shared" si="14"/>
        <v>19.47</v>
      </c>
      <c r="E59" s="200">
        <f t="shared" si="14"/>
        <v>2.395</v>
      </c>
      <c r="F59" s="200">
        <f t="shared" si="14"/>
        <v>11.92</v>
      </c>
      <c r="G59" s="200">
        <f t="shared" si="14"/>
        <v>4.9800000000000004</v>
      </c>
      <c r="H59" s="162">
        <f t="shared" si="14"/>
        <v>17.8</v>
      </c>
      <c r="I59" s="200">
        <f t="shared" si="14"/>
        <v>2.4695</v>
      </c>
      <c r="J59" s="200">
        <f t="shared" si="14"/>
        <v>6.0679999999999996</v>
      </c>
      <c r="K59" s="200">
        <f t="shared" si="14"/>
        <v>7.04</v>
      </c>
      <c r="L59" s="194">
        <f t="shared" si="14"/>
        <v>769.75</v>
      </c>
      <c r="M59" s="194">
        <f t="shared" si="14"/>
        <v>4866.5</v>
      </c>
      <c r="N59" s="194">
        <f t="shared" si="14"/>
        <v>3531</v>
      </c>
      <c r="O59" s="194">
        <f t="shared" si="14"/>
        <v>7706</v>
      </c>
      <c r="P59" s="162">
        <f t="shared" si="14"/>
        <v>22.47</v>
      </c>
      <c r="Q59" s="162">
        <f t="shared" si="14"/>
        <v>30.83</v>
      </c>
      <c r="R59" s="162">
        <f t="shared" si="14"/>
        <v>98.19</v>
      </c>
      <c r="S59" s="156"/>
      <c r="T59" s="159">
        <f>MEDIAN(T43:T56)</f>
        <v>413350</v>
      </c>
      <c r="U59" s="159">
        <f>MEDIAN(U43:U56)</f>
        <v>1349</v>
      </c>
      <c r="V59" s="159">
        <f>MEDIAN(V43:V56)</f>
        <v>1242</v>
      </c>
      <c r="W59" s="159">
        <f>MEDIAN(W43:W56)</f>
        <v>86335</v>
      </c>
      <c r="X59" s="156"/>
      <c r="Y59" s="156">
        <f>MEDIAN(Y43:Y56)</f>
        <v>12.263850000000001</v>
      </c>
      <c r="Z59" s="200">
        <f>MEDIAN(Z43:Z56)</f>
        <v>1.95</v>
      </c>
      <c r="AA59" s="203">
        <f>MEDIAN(AA43:AA56)</f>
        <v>0.2162</v>
      </c>
      <c r="AB59" s="226">
        <f>MEDIAN(AB43:AB56)</f>
        <v>4.1034999999999995E-3</v>
      </c>
      <c r="AC59" s="200">
        <f>MEDIAN(AC43:AC56)</f>
        <v>2.5865</v>
      </c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</row>
    <row r="60" spans="1:73" x14ac:dyDescent="0.3">
      <c r="C60" s="12"/>
      <c r="D60" s="12"/>
      <c r="E60" s="12"/>
      <c r="F60" s="12"/>
      <c r="G60" s="22"/>
      <c r="H60" s="22"/>
      <c r="I60" s="22"/>
      <c r="L60" s="12"/>
      <c r="M60" s="12"/>
      <c r="N60" s="12"/>
      <c r="O60" s="186"/>
      <c r="AC60"/>
    </row>
    <row r="61" spans="1:73" ht="15" thickBot="1" x14ac:dyDescent="0.35">
      <c r="C61" s="12"/>
      <c r="D61" s="12"/>
      <c r="E61" s="12"/>
      <c r="F61" s="12"/>
      <c r="G61" s="12"/>
      <c r="H61" s="22"/>
      <c r="I61" s="22"/>
      <c r="J61" s="22"/>
      <c r="M61" s="12"/>
      <c r="N61" s="12"/>
      <c r="O61" s="12"/>
    </row>
    <row r="62" spans="1:73" ht="60" customHeight="1" x14ac:dyDescent="0.3">
      <c r="A62" s="64" t="s">
        <v>79</v>
      </c>
      <c r="B62" s="40" t="s">
        <v>3</v>
      </c>
      <c r="C62" s="41" t="s">
        <v>55</v>
      </c>
      <c r="D62" s="42" t="s">
        <v>56</v>
      </c>
      <c r="E62" s="41" t="s">
        <v>114</v>
      </c>
      <c r="F62" s="41" t="s">
        <v>57</v>
      </c>
      <c r="G62" s="41" t="s">
        <v>58</v>
      </c>
      <c r="H62" s="41" t="s">
        <v>441</v>
      </c>
      <c r="I62" s="42" t="s">
        <v>418</v>
      </c>
      <c r="J62" s="41" t="s">
        <v>59</v>
      </c>
      <c r="K62" s="41" t="s">
        <v>60</v>
      </c>
      <c r="L62" s="41" t="s">
        <v>61</v>
      </c>
      <c r="M62" s="41" t="s">
        <v>37</v>
      </c>
      <c r="N62" s="41" t="s">
        <v>38</v>
      </c>
      <c r="O62" s="41" t="s">
        <v>40</v>
      </c>
      <c r="P62" s="41" t="s">
        <v>47</v>
      </c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73" x14ac:dyDescent="0.3">
      <c r="A63" s="26" t="s">
        <v>102</v>
      </c>
      <c r="B63" s="27" t="s">
        <v>442</v>
      </c>
      <c r="C63" s="27" t="s">
        <v>443</v>
      </c>
      <c r="D63" s="27" t="s">
        <v>444</v>
      </c>
      <c r="E63" s="27" t="s">
        <v>445</v>
      </c>
      <c r="F63" s="27" t="s">
        <v>446</v>
      </c>
      <c r="G63" s="27" t="s">
        <v>447</v>
      </c>
      <c r="H63" s="27" t="s">
        <v>448</v>
      </c>
      <c r="I63" s="28" t="s">
        <v>498</v>
      </c>
      <c r="J63" s="28" t="s">
        <v>449</v>
      </c>
      <c r="K63" s="28" t="s">
        <v>450</v>
      </c>
      <c r="L63" s="28" t="s">
        <v>451</v>
      </c>
      <c r="M63" s="28" t="s">
        <v>452</v>
      </c>
      <c r="N63" s="28" t="s">
        <v>453</v>
      </c>
      <c r="O63" s="28" t="s">
        <v>454</v>
      </c>
      <c r="P63" s="28" t="s">
        <v>464</v>
      </c>
      <c r="Q63"/>
      <c r="R63"/>
      <c r="S63" s="14"/>
      <c r="T63" s="14"/>
      <c r="U63" s="14"/>
      <c r="V63"/>
      <c r="W63"/>
      <c r="X63"/>
      <c r="Y63"/>
      <c r="Z63"/>
      <c r="AA63"/>
      <c r="AB63"/>
      <c r="AC63"/>
    </row>
    <row r="64" spans="1:73" x14ac:dyDescent="0.3">
      <c r="A64" s="214" t="s">
        <v>500</v>
      </c>
      <c r="B64" s="29">
        <v>22001293</v>
      </c>
      <c r="C64" s="30">
        <v>90.42</v>
      </c>
      <c r="D64" s="30">
        <v>11.87</v>
      </c>
      <c r="E64" s="31">
        <v>5.9530000000000003</v>
      </c>
      <c r="F64" s="31">
        <v>6.077</v>
      </c>
      <c r="G64" s="30">
        <v>20.83</v>
      </c>
      <c r="H64" s="217">
        <v>8.1430000000000007</v>
      </c>
      <c r="I64" s="36">
        <v>4.71</v>
      </c>
      <c r="J64" s="36">
        <v>1.224</v>
      </c>
      <c r="K64" s="53">
        <v>0.21</v>
      </c>
      <c r="L64" s="71">
        <v>3.3000000000000002E-2</v>
      </c>
      <c r="M64" s="34"/>
      <c r="N64" s="37"/>
      <c r="O64" s="34"/>
      <c r="P64" s="28"/>
      <c r="Q64"/>
      <c r="R64"/>
      <c r="S64" s="14"/>
      <c r="T64" s="14"/>
      <c r="U64" s="14"/>
      <c r="V64"/>
      <c r="W64"/>
      <c r="X64"/>
      <c r="Y64"/>
      <c r="Z64"/>
      <c r="AA64"/>
      <c r="AB64"/>
      <c r="AC64"/>
    </row>
    <row r="65" spans="1:29" x14ac:dyDescent="0.3">
      <c r="A65" s="26" t="s">
        <v>499</v>
      </c>
      <c r="B65" s="29">
        <v>22001599</v>
      </c>
      <c r="C65" s="30">
        <v>87.5</v>
      </c>
      <c r="D65" s="30">
        <v>14.35</v>
      </c>
      <c r="E65" s="31">
        <v>3.504</v>
      </c>
      <c r="F65" s="31">
        <v>5.77</v>
      </c>
      <c r="G65" s="31">
        <v>9.58</v>
      </c>
      <c r="H65" s="31"/>
      <c r="I65" s="36"/>
      <c r="J65" s="34"/>
      <c r="K65" s="34"/>
      <c r="L65" s="34"/>
      <c r="M65" s="34">
        <v>16.399999999999999</v>
      </c>
      <c r="N65" s="33">
        <v>114</v>
      </c>
      <c r="O65" s="33">
        <v>126</v>
      </c>
      <c r="P65" s="34">
        <v>54.15</v>
      </c>
      <c r="Q65"/>
      <c r="R65"/>
      <c r="S65" s="14"/>
      <c r="T65" s="14"/>
      <c r="U65" s="14"/>
      <c r="V65"/>
      <c r="W65"/>
      <c r="X65"/>
      <c r="Y65"/>
      <c r="Z65"/>
      <c r="AA65"/>
      <c r="AB65"/>
      <c r="AC65"/>
    </row>
    <row r="66" spans="1:29" x14ac:dyDescent="0.3">
      <c r="A66" s="54" t="s">
        <v>0</v>
      </c>
      <c r="B66" s="65"/>
      <c r="C66" s="154">
        <f t="shared" ref="C66:P66" si="15">MIN(C63:C65)</f>
        <v>87.5</v>
      </c>
      <c r="D66" s="154">
        <f t="shared" si="15"/>
        <v>11.87</v>
      </c>
      <c r="E66" s="154">
        <f t="shared" si="15"/>
        <v>3.504</v>
      </c>
      <c r="F66" s="154">
        <f t="shared" si="15"/>
        <v>5.77</v>
      </c>
      <c r="G66" s="154">
        <f t="shared" si="15"/>
        <v>9.58</v>
      </c>
      <c r="H66" s="154">
        <f t="shared" si="15"/>
        <v>8.1430000000000007</v>
      </c>
      <c r="I66" s="154">
        <f t="shared" si="15"/>
        <v>4.71</v>
      </c>
      <c r="J66" s="154">
        <f t="shared" si="15"/>
        <v>1.224</v>
      </c>
      <c r="K66" s="45">
        <f t="shared" si="15"/>
        <v>0.21</v>
      </c>
      <c r="L66" s="45">
        <f t="shared" si="15"/>
        <v>3.3000000000000002E-2</v>
      </c>
      <c r="M66" s="45">
        <f t="shared" si="15"/>
        <v>16.399999999999999</v>
      </c>
      <c r="N66" s="158">
        <f t="shared" si="15"/>
        <v>114</v>
      </c>
      <c r="O66" s="45">
        <f t="shared" si="15"/>
        <v>126</v>
      </c>
      <c r="P66" s="45">
        <f t="shared" si="15"/>
        <v>54.15</v>
      </c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x14ac:dyDescent="0.3">
      <c r="A67" s="56" t="s">
        <v>1</v>
      </c>
      <c r="B67" s="66"/>
      <c r="C67" s="155">
        <f t="shared" ref="C67:P67" si="16">MAX(C63:C65)</f>
        <v>90.42</v>
      </c>
      <c r="D67" s="48">
        <f t="shared" si="16"/>
        <v>14.35</v>
      </c>
      <c r="E67" s="48">
        <f t="shared" si="16"/>
        <v>5.9530000000000003</v>
      </c>
      <c r="F67" s="48">
        <f t="shared" si="16"/>
        <v>6.077</v>
      </c>
      <c r="G67" s="48">
        <f t="shared" si="16"/>
        <v>20.83</v>
      </c>
      <c r="H67" s="155">
        <f t="shared" si="16"/>
        <v>8.1430000000000007</v>
      </c>
      <c r="I67" s="48">
        <f t="shared" si="16"/>
        <v>4.71</v>
      </c>
      <c r="J67" s="48">
        <f t="shared" si="16"/>
        <v>1.224</v>
      </c>
      <c r="K67" s="151">
        <f t="shared" si="16"/>
        <v>0.21</v>
      </c>
      <c r="L67" s="152">
        <f t="shared" si="16"/>
        <v>3.3000000000000002E-2</v>
      </c>
      <c r="M67" s="151">
        <f t="shared" si="16"/>
        <v>16.399999999999999</v>
      </c>
      <c r="N67" s="152">
        <f t="shared" si="16"/>
        <v>114</v>
      </c>
      <c r="O67" s="48">
        <f t="shared" si="16"/>
        <v>126</v>
      </c>
      <c r="P67" s="48">
        <f t="shared" si="16"/>
        <v>54.15</v>
      </c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5" thickBot="1" x14ac:dyDescent="0.35">
      <c r="A68" s="58" t="s">
        <v>2</v>
      </c>
      <c r="B68" s="67"/>
      <c r="C68" s="156">
        <f t="shared" ref="C68:P68" si="17">MEDIAN(C63:C65)</f>
        <v>88.960000000000008</v>
      </c>
      <c r="D68" s="156">
        <f t="shared" si="17"/>
        <v>13.11</v>
      </c>
      <c r="E68" s="51">
        <f t="shared" si="17"/>
        <v>4.7285000000000004</v>
      </c>
      <c r="F68" s="51">
        <f t="shared" si="17"/>
        <v>5.9234999999999998</v>
      </c>
      <c r="G68" s="156">
        <f t="shared" si="17"/>
        <v>15.204999999999998</v>
      </c>
      <c r="H68" s="156">
        <f t="shared" si="17"/>
        <v>8.1430000000000007</v>
      </c>
      <c r="I68" s="156">
        <f t="shared" si="17"/>
        <v>4.71</v>
      </c>
      <c r="J68" s="156">
        <f t="shared" si="17"/>
        <v>1.224</v>
      </c>
      <c r="K68" s="51">
        <f t="shared" si="17"/>
        <v>0.21</v>
      </c>
      <c r="L68" s="153">
        <f t="shared" si="17"/>
        <v>3.3000000000000002E-2</v>
      </c>
      <c r="M68" s="153">
        <f t="shared" si="17"/>
        <v>16.399999999999999</v>
      </c>
      <c r="N68" s="159">
        <f t="shared" si="17"/>
        <v>114</v>
      </c>
      <c r="O68" s="51">
        <f t="shared" si="17"/>
        <v>126</v>
      </c>
      <c r="P68" s="51">
        <f t="shared" si="17"/>
        <v>54.15</v>
      </c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x14ac:dyDescent="0.3">
      <c r="C69" s="12"/>
      <c r="D69" s="12"/>
      <c r="E69" s="12"/>
      <c r="F69" s="12"/>
      <c r="G69" s="12"/>
      <c r="H69" s="22"/>
      <c r="I69" s="22"/>
      <c r="J69" s="22"/>
      <c r="M69" s="12"/>
      <c r="N69" s="12"/>
      <c r="O69" s="12"/>
    </row>
    <row r="70" spans="1:29" ht="15" thickBot="1" x14ac:dyDescent="0.35">
      <c r="C70" s="12"/>
      <c r="D70" s="12"/>
      <c r="E70" s="12"/>
      <c r="F70" s="12"/>
      <c r="G70" s="12"/>
      <c r="H70" s="22"/>
      <c r="I70" s="22"/>
      <c r="J70" s="22"/>
      <c r="M70" s="12"/>
      <c r="N70" s="12"/>
      <c r="O70" s="12"/>
    </row>
    <row r="71" spans="1:29" ht="60" customHeight="1" x14ac:dyDescent="0.3">
      <c r="A71" s="64" t="s">
        <v>215</v>
      </c>
      <c r="B71" s="40" t="s">
        <v>3</v>
      </c>
      <c r="C71" s="41" t="s">
        <v>55</v>
      </c>
      <c r="D71" s="42" t="s">
        <v>56</v>
      </c>
      <c r="E71" s="41" t="s">
        <v>114</v>
      </c>
      <c r="F71" s="41" t="s">
        <v>57</v>
      </c>
      <c r="G71" s="41" t="s">
        <v>58</v>
      </c>
      <c r="H71" s="41" t="s">
        <v>59</v>
      </c>
      <c r="I71" s="41" t="s">
        <v>60</v>
      </c>
      <c r="J71" s="41" t="s">
        <v>61</v>
      </c>
      <c r="K71" s="41" t="s">
        <v>216</v>
      </c>
      <c r="L71" s="41" t="s">
        <v>37</v>
      </c>
      <c r="M71" s="41" t="s">
        <v>38</v>
      </c>
      <c r="N71" s="41" t="s">
        <v>40</v>
      </c>
      <c r="O71" s="41" t="s">
        <v>212</v>
      </c>
      <c r="P71" s="41" t="s">
        <v>504</v>
      </c>
      <c r="Q71" s="41" t="s">
        <v>50</v>
      </c>
      <c r="R71" s="41" t="s">
        <v>213</v>
      </c>
      <c r="S71" s="41" t="s">
        <v>222</v>
      </c>
      <c r="Y71"/>
      <c r="Z71"/>
      <c r="AA71"/>
      <c r="AB71"/>
      <c r="AC71"/>
    </row>
    <row r="72" spans="1:29" x14ac:dyDescent="0.3">
      <c r="A72" s="228" t="s">
        <v>502</v>
      </c>
      <c r="B72" s="29">
        <v>22001841</v>
      </c>
      <c r="C72" s="30">
        <v>90.66</v>
      </c>
      <c r="D72" s="34">
        <v>15.07</v>
      </c>
      <c r="E72" s="34">
        <v>12.19</v>
      </c>
      <c r="F72" s="36">
        <v>2.9239999999999999</v>
      </c>
      <c r="G72" s="36">
        <v>3.4969999999999999</v>
      </c>
      <c r="H72" s="28"/>
      <c r="I72" s="28"/>
      <c r="J72" s="28"/>
      <c r="K72" s="28"/>
      <c r="L72" s="28"/>
      <c r="M72" s="28"/>
      <c r="N72" s="28"/>
      <c r="O72" s="28"/>
      <c r="P72" s="28"/>
      <c r="Q72" s="208">
        <v>1986</v>
      </c>
      <c r="R72" s="34">
        <v>36.729999999999997</v>
      </c>
      <c r="S72" s="33">
        <v>40.4</v>
      </c>
      <c r="T72"/>
      <c r="U72"/>
      <c r="V72"/>
      <c r="W72"/>
      <c r="X72"/>
      <c r="Y72"/>
      <c r="Z72"/>
      <c r="AA72"/>
      <c r="AB72"/>
      <c r="AC72"/>
    </row>
    <row r="73" spans="1:29" x14ac:dyDescent="0.3">
      <c r="A73" s="26" t="s">
        <v>503</v>
      </c>
      <c r="B73" s="29">
        <v>22001704</v>
      </c>
      <c r="C73" s="30">
        <v>93.96</v>
      </c>
      <c r="D73" s="34">
        <v>30.19</v>
      </c>
      <c r="E73" s="34">
        <v>11.54</v>
      </c>
      <c r="F73" s="36">
        <v>5.78</v>
      </c>
      <c r="G73" s="36">
        <v>4.9320000000000004</v>
      </c>
      <c r="H73" s="36">
        <v>0.97399999999999998</v>
      </c>
      <c r="I73" s="53">
        <v>0.75090000000000001</v>
      </c>
      <c r="J73" s="28"/>
      <c r="K73" s="53">
        <v>0.104</v>
      </c>
      <c r="L73" s="34">
        <v>15.48</v>
      </c>
      <c r="M73" s="33">
        <v>175.3</v>
      </c>
      <c r="N73" s="34">
        <v>26.75</v>
      </c>
      <c r="O73" s="33">
        <v>203.8</v>
      </c>
      <c r="P73" s="37">
        <v>1655</v>
      </c>
      <c r="Q73" s="37">
        <v>21970</v>
      </c>
      <c r="R73" s="34"/>
      <c r="S73" s="33"/>
      <c r="T73"/>
      <c r="U73"/>
      <c r="V73"/>
      <c r="W73"/>
      <c r="X73"/>
      <c r="Y73"/>
      <c r="Z73"/>
      <c r="AA73"/>
      <c r="AB73"/>
      <c r="AC73"/>
    </row>
    <row r="74" spans="1:29" x14ac:dyDescent="0.3">
      <c r="A74" s="26" t="s">
        <v>501</v>
      </c>
      <c r="B74" s="29">
        <v>22002192</v>
      </c>
      <c r="C74" s="30">
        <v>92.83</v>
      </c>
      <c r="D74" s="34">
        <v>26.7</v>
      </c>
      <c r="E74" s="34">
        <v>13.6</v>
      </c>
      <c r="F74" s="36">
        <v>5.0330000000000004</v>
      </c>
      <c r="G74" s="36">
        <v>4.6230000000000002</v>
      </c>
      <c r="H74" s="36">
        <v>1.1819999999999999</v>
      </c>
      <c r="I74" s="53">
        <v>0.80889999999999995</v>
      </c>
      <c r="J74" s="53">
        <v>0.21</v>
      </c>
      <c r="K74" s="28"/>
      <c r="L74" s="34">
        <v>14.67</v>
      </c>
      <c r="M74" s="33">
        <v>112.6</v>
      </c>
      <c r="N74" s="34">
        <v>36.14</v>
      </c>
      <c r="O74" s="33">
        <v>148.9</v>
      </c>
      <c r="P74" s="28"/>
      <c r="Q74" s="37">
        <v>20780</v>
      </c>
      <c r="R74" s="34">
        <v>425.8</v>
      </c>
      <c r="S74" s="33">
        <v>468.4</v>
      </c>
      <c r="T74"/>
      <c r="U74"/>
      <c r="V74"/>
      <c r="W74"/>
      <c r="X74"/>
      <c r="Y74"/>
      <c r="Z74"/>
      <c r="AA74"/>
      <c r="AB74"/>
      <c r="AC74"/>
    </row>
    <row r="75" spans="1:29" x14ac:dyDescent="0.3">
      <c r="A75" s="54" t="s">
        <v>0</v>
      </c>
      <c r="B75" s="65"/>
      <c r="C75" s="45">
        <f t="shared" ref="C75:I75" si="18">MIN(C72:C74)</f>
        <v>90.66</v>
      </c>
      <c r="D75" s="45">
        <f t="shared" si="18"/>
        <v>15.07</v>
      </c>
      <c r="E75" s="45">
        <f t="shared" si="18"/>
        <v>11.54</v>
      </c>
      <c r="F75" s="154">
        <f t="shared" si="18"/>
        <v>2.9239999999999999</v>
      </c>
      <c r="G75" s="154">
        <f t="shared" si="18"/>
        <v>3.4969999999999999</v>
      </c>
      <c r="H75" s="154">
        <f t="shared" si="18"/>
        <v>0.97399999999999998</v>
      </c>
      <c r="I75" s="169">
        <f t="shared" si="18"/>
        <v>0.75090000000000001</v>
      </c>
      <c r="J75" s="45"/>
      <c r="K75" s="45"/>
      <c r="L75" s="45">
        <f>MIN(L72:L74)</f>
        <v>14.67</v>
      </c>
      <c r="M75" s="157">
        <f>MIN(M72:M74)</f>
        <v>112.6</v>
      </c>
      <c r="N75" s="45">
        <f>MIN(N72:N74)</f>
        <v>26.75</v>
      </c>
      <c r="O75" s="157">
        <f>MIN(O72:O74)</f>
        <v>148.9</v>
      </c>
      <c r="P75" s="45"/>
      <c r="Q75" s="158">
        <f>MIN(Q72:Q74)</f>
        <v>1986</v>
      </c>
      <c r="R75" s="161">
        <f>MIN(R72:R74)</f>
        <v>36.729999999999997</v>
      </c>
      <c r="S75" s="192">
        <f>MIN(S72:S74)</f>
        <v>40.4</v>
      </c>
      <c r="T75"/>
      <c r="U75"/>
      <c r="V75"/>
      <c r="W75"/>
      <c r="X75"/>
      <c r="Y75"/>
      <c r="Z75"/>
      <c r="AA75"/>
      <c r="AB75"/>
      <c r="AC75"/>
    </row>
    <row r="76" spans="1:29" x14ac:dyDescent="0.3">
      <c r="A76" s="56" t="s">
        <v>1</v>
      </c>
      <c r="B76" s="66"/>
      <c r="C76" s="48">
        <f t="shared" ref="C76:I76" si="19">MAX(C72:C74)</f>
        <v>93.96</v>
      </c>
      <c r="D76" s="48">
        <f t="shared" si="19"/>
        <v>30.19</v>
      </c>
      <c r="E76" s="48">
        <f t="shared" si="19"/>
        <v>13.6</v>
      </c>
      <c r="F76" s="155">
        <f t="shared" si="19"/>
        <v>5.78</v>
      </c>
      <c r="G76" s="155">
        <f t="shared" si="19"/>
        <v>4.9320000000000004</v>
      </c>
      <c r="H76" s="155">
        <f t="shared" si="19"/>
        <v>1.1819999999999999</v>
      </c>
      <c r="I76" s="170">
        <f t="shared" si="19"/>
        <v>0.80889999999999995</v>
      </c>
      <c r="J76" s="48"/>
      <c r="K76" s="48"/>
      <c r="L76" s="48">
        <f>MAX(L72:L74)</f>
        <v>15.48</v>
      </c>
      <c r="M76" s="151">
        <f>MAX(M72:M74)</f>
        <v>175.3</v>
      </c>
      <c r="N76" s="48">
        <f>MAX(N72:N74)</f>
        <v>36.14</v>
      </c>
      <c r="O76" s="151">
        <f>MAX(O72:O74)</f>
        <v>203.8</v>
      </c>
      <c r="P76" s="48"/>
      <c r="Q76" s="152">
        <f>MAX(Q72:Q74)</f>
        <v>21970</v>
      </c>
      <c r="R76" s="172">
        <f>MAX(R72:R74)</f>
        <v>425.8</v>
      </c>
      <c r="S76" s="193">
        <f>MAX(S72:S74)</f>
        <v>468.4</v>
      </c>
      <c r="T76"/>
      <c r="U76"/>
      <c r="V76"/>
      <c r="W76"/>
      <c r="X76"/>
      <c r="Y76"/>
      <c r="Z76"/>
      <c r="AA76"/>
      <c r="AB76"/>
      <c r="AC76"/>
    </row>
    <row r="77" spans="1:29" ht="15" thickBot="1" x14ac:dyDescent="0.35">
      <c r="A77" s="58" t="s">
        <v>2</v>
      </c>
      <c r="B77" s="67"/>
      <c r="C77" s="51">
        <f t="shared" ref="C77:I77" si="20">MEDIAN(C72:C74)</f>
        <v>92.83</v>
      </c>
      <c r="D77" s="51">
        <f t="shared" si="20"/>
        <v>26.7</v>
      </c>
      <c r="E77" s="51">
        <f t="shared" si="20"/>
        <v>12.19</v>
      </c>
      <c r="F77" s="156">
        <f t="shared" si="20"/>
        <v>5.0330000000000004</v>
      </c>
      <c r="G77" s="156">
        <f t="shared" si="20"/>
        <v>4.6230000000000002</v>
      </c>
      <c r="H77" s="156">
        <f t="shared" si="20"/>
        <v>1.0779999999999998</v>
      </c>
      <c r="I77" s="171">
        <f t="shared" si="20"/>
        <v>0.77990000000000004</v>
      </c>
      <c r="J77" s="51"/>
      <c r="K77" s="51"/>
      <c r="L77" s="51">
        <f>MEDIAN(L72:L74)</f>
        <v>15.074999999999999</v>
      </c>
      <c r="M77" s="153">
        <f>MEDIAN(M72:M74)</f>
        <v>143.94999999999999</v>
      </c>
      <c r="N77" s="51">
        <f>MEDIAN(N72:N74)</f>
        <v>31.445</v>
      </c>
      <c r="O77" s="153">
        <f>MEDIAN(O72:O74)</f>
        <v>176.35000000000002</v>
      </c>
      <c r="P77" s="51"/>
      <c r="Q77" s="159">
        <f>MEDIAN(Q72:Q74)</f>
        <v>20780</v>
      </c>
      <c r="R77" s="162">
        <f>MEDIAN(R72:R74)</f>
        <v>231.26499999999999</v>
      </c>
      <c r="S77" s="194">
        <f>MEDIAN(S72:S74)</f>
        <v>254.4</v>
      </c>
      <c r="T77"/>
      <c r="U77"/>
      <c r="V77"/>
      <c r="W77"/>
      <c r="X77"/>
      <c r="Y77"/>
      <c r="Z77"/>
      <c r="AA77"/>
      <c r="AB77"/>
      <c r="AC77"/>
    </row>
    <row r="78" spans="1:29" x14ac:dyDescent="0.3">
      <c r="C78" s="12"/>
      <c r="D78" s="12"/>
      <c r="E78" s="12"/>
      <c r="F78" s="12"/>
      <c r="G78" s="12"/>
      <c r="H78" s="22"/>
      <c r="I78" s="22"/>
      <c r="J78" s="22"/>
      <c r="M78" s="12"/>
      <c r="N78" s="12"/>
      <c r="O78" s="12"/>
      <c r="T78"/>
      <c r="U78"/>
      <c r="V78"/>
      <c r="W78"/>
      <c r="X78"/>
      <c r="Y78"/>
      <c r="Z78"/>
      <c r="AA78"/>
      <c r="AB78"/>
      <c r="AC78"/>
    </row>
    <row r="79" spans="1:29" ht="15" thickBot="1" x14ac:dyDescent="0.35">
      <c r="C79" s="12"/>
      <c r="D79" s="12"/>
      <c r="E79" s="12"/>
      <c r="F79" s="12"/>
      <c r="G79" s="12"/>
      <c r="H79" s="22"/>
      <c r="I79" s="22"/>
      <c r="J79" s="22"/>
      <c r="M79" s="12"/>
      <c r="N79" s="12"/>
      <c r="O79" s="12"/>
    </row>
    <row r="80" spans="1:29" ht="60" customHeight="1" x14ac:dyDescent="0.3">
      <c r="A80" s="64" t="s">
        <v>7</v>
      </c>
      <c r="B80" s="40" t="s">
        <v>3</v>
      </c>
      <c r="C80" s="41" t="s">
        <v>39</v>
      </c>
      <c r="D80" s="41" t="s">
        <v>37</v>
      </c>
      <c r="E80" s="41" t="s">
        <v>38</v>
      </c>
      <c r="F80" s="41" t="s">
        <v>40</v>
      </c>
      <c r="G80" s="41" t="s">
        <v>115</v>
      </c>
      <c r="H80" s="41" t="s">
        <v>41</v>
      </c>
      <c r="I80" s="41" t="s">
        <v>217</v>
      </c>
      <c r="J80" s="41" t="s">
        <v>50</v>
      </c>
      <c r="K80" s="41" t="s">
        <v>76</v>
      </c>
      <c r="L80" s="41" t="s">
        <v>222</v>
      </c>
      <c r="M80" s="41" t="s">
        <v>116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67" x14ac:dyDescent="0.3">
      <c r="A81" s="214" t="s">
        <v>513</v>
      </c>
      <c r="B81" s="29">
        <v>22001487</v>
      </c>
      <c r="C81" s="30">
        <v>92.04</v>
      </c>
      <c r="D81" s="229">
        <v>1678</v>
      </c>
      <c r="E81" s="29">
        <v>7411</v>
      </c>
      <c r="F81" s="29">
        <v>3251</v>
      </c>
      <c r="G81" s="208">
        <v>10040</v>
      </c>
      <c r="H81" s="34">
        <v>15.71</v>
      </c>
      <c r="I81" s="34">
        <v>70.540000000000006</v>
      </c>
      <c r="J81" s="37">
        <v>1711000</v>
      </c>
      <c r="K81" s="208">
        <v>14200</v>
      </c>
      <c r="L81" s="208">
        <v>15620</v>
      </c>
      <c r="M81" s="37">
        <v>167000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67" x14ac:dyDescent="0.3">
      <c r="A82" s="26" t="s">
        <v>514</v>
      </c>
      <c r="B82" s="29">
        <v>22001312</v>
      </c>
      <c r="C82" s="30">
        <v>97.47</v>
      </c>
      <c r="D82" s="29">
        <v>1158</v>
      </c>
      <c r="E82" s="29">
        <v>9347</v>
      </c>
      <c r="F82" s="29">
        <v>11310</v>
      </c>
      <c r="G82" s="37">
        <v>6375</v>
      </c>
      <c r="H82" s="34">
        <v>44.35</v>
      </c>
      <c r="I82" s="34">
        <v>129.4</v>
      </c>
      <c r="J82" s="37">
        <v>1463000</v>
      </c>
      <c r="K82" s="37">
        <v>3129</v>
      </c>
      <c r="L82" s="37"/>
      <c r="M82" s="37">
        <v>466100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67" x14ac:dyDescent="0.3">
      <c r="A83" s="26" t="s">
        <v>512</v>
      </c>
      <c r="B83" s="29">
        <v>22001487</v>
      </c>
      <c r="C83" s="30">
        <v>99.63</v>
      </c>
      <c r="D83" s="29">
        <v>25240</v>
      </c>
      <c r="E83" s="29">
        <v>24100</v>
      </c>
      <c r="F83" s="29">
        <v>26690</v>
      </c>
      <c r="G83" s="37"/>
      <c r="H83" s="35"/>
      <c r="I83" s="35"/>
      <c r="J83" s="37"/>
      <c r="K83" s="37"/>
      <c r="L83" s="37"/>
      <c r="M83" s="37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67" x14ac:dyDescent="0.3">
      <c r="A84" s="54" t="s">
        <v>0</v>
      </c>
      <c r="B84" s="65"/>
      <c r="C84" s="45">
        <f t="shared" ref="C84:M84" si="21">MIN(C81:C83)</f>
        <v>92.04</v>
      </c>
      <c r="D84" s="158">
        <f t="shared" si="21"/>
        <v>1158</v>
      </c>
      <c r="E84" s="158">
        <f t="shared" si="21"/>
        <v>7411</v>
      </c>
      <c r="F84" s="158">
        <f t="shared" si="21"/>
        <v>3251</v>
      </c>
      <c r="G84" s="158">
        <f t="shared" si="21"/>
        <v>6375</v>
      </c>
      <c r="H84" s="45">
        <f t="shared" si="21"/>
        <v>15.71</v>
      </c>
      <c r="I84" s="161">
        <f t="shared" si="21"/>
        <v>70.540000000000006</v>
      </c>
      <c r="J84" s="158">
        <f t="shared" si="21"/>
        <v>1463000</v>
      </c>
      <c r="K84" s="158">
        <f t="shared" si="21"/>
        <v>3129</v>
      </c>
      <c r="L84" s="158">
        <f t="shared" si="21"/>
        <v>15620</v>
      </c>
      <c r="M84" s="158">
        <f t="shared" si="21"/>
        <v>167000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67" x14ac:dyDescent="0.3">
      <c r="A85" s="56" t="s">
        <v>1</v>
      </c>
      <c r="B85" s="66"/>
      <c r="C85" s="48">
        <f t="shared" ref="C85:M85" si="22">MAX(C81:C83)</f>
        <v>99.63</v>
      </c>
      <c r="D85" s="152">
        <f t="shared" si="22"/>
        <v>25240</v>
      </c>
      <c r="E85" s="152">
        <f t="shared" si="22"/>
        <v>24100</v>
      </c>
      <c r="F85" s="152">
        <f t="shared" si="22"/>
        <v>26690</v>
      </c>
      <c r="G85" s="152">
        <f t="shared" si="22"/>
        <v>10040</v>
      </c>
      <c r="H85" s="48">
        <f t="shared" si="22"/>
        <v>44.35</v>
      </c>
      <c r="I85" s="172">
        <f t="shared" si="22"/>
        <v>129.4</v>
      </c>
      <c r="J85" s="152">
        <f t="shared" si="22"/>
        <v>1711000</v>
      </c>
      <c r="K85" s="152">
        <f t="shared" si="22"/>
        <v>14200</v>
      </c>
      <c r="L85" s="152">
        <f t="shared" si="22"/>
        <v>15620</v>
      </c>
      <c r="M85" s="152">
        <f t="shared" si="22"/>
        <v>466100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67" ht="15" thickBot="1" x14ac:dyDescent="0.35">
      <c r="A86" s="58" t="s">
        <v>2</v>
      </c>
      <c r="B86" s="67"/>
      <c r="C86" s="51">
        <f t="shared" ref="C86:M86" si="23">MEDIAN(C81:C83)</f>
        <v>97.47</v>
      </c>
      <c r="D86" s="159">
        <f t="shared" si="23"/>
        <v>1678</v>
      </c>
      <c r="E86" s="159">
        <f t="shared" si="23"/>
        <v>9347</v>
      </c>
      <c r="F86" s="159">
        <f t="shared" si="23"/>
        <v>11310</v>
      </c>
      <c r="G86" s="159">
        <f t="shared" si="23"/>
        <v>8207.5</v>
      </c>
      <c r="H86" s="51">
        <f t="shared" si="23"/>
        <v>30.03</v>
      </c>
      <c r="I86" s="162">
        <f t="shared" si="23"/>
        <v>99.97</v>
      </c>
      <c r="J86" s="159">
        <f t="shared" si="23"/>
        <v>1587000</v>
      </c>
      <c r="K86" s="159">
        <f t="shared" si="23"/>
        <v>8664.5</v>
      </c>
      <c r="L86" s="159">
        <f t="shared" si="23"/>
        <v>15620</v>
      </c>
      <c r="M86" s="159">
        <f t="shared" si="23"/>
        <v>316550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67" x14ac:dyDescent="0.3">
      <c r="C87" s="12"/>
      <c r="D87" s="12"/>
      <c r="E87" s="12"/>
      <c r="F87" s="12"/>
      <c r="G87" s="22"/>
      <c r="H87" s="22"/>
      <c r="I87" s="22"/>
      <c r="L87" s="12"/>
      <c r="M87" s="12"/>
      <c r="U87"/>
      <c r="V87"/>
      <c r="W87"/>
      <c r="X87"/>
      <c r="Y87"/>
      <c r="Z87"/>
      <c r="AA87"/>
      <c r="AB87"/>
      <c r="AC87"/>
    </row>
    <row r="88" spans="1:67" ht="15" thickBot="1" x14ac:dyDescent="0.35">
      <c r="C88" s="12"/>
      <c r="D88" s="12"/>
      <c r="E88" s="12"/>
      <c r="F88" s="12"/>
      <c r="G88" s="22"/>
      <c r="H88" s="22"/>
      <c r="K88" s="12"/>
      <c r="L88" s="12"/>
      <c r="AA88"/>
      <c r="AB88"/>
      <c r="AC88"/>
    </row>
    <row r="89" spans="1:67" ht="60" customHeight="1" x14ac:dyDescent="0.3">
      <c r="A89" s="64" t="s">
        <v>75</v>
      </c>
      <c r="B89" s="40" t="s">
        <v>3</v>
      </c>
      <c r="C89" s="41" t="s">
        <v>55</v>
      </c>
      <c r="D89" s="42" t="s">
        <v>56</v>
      </c>
      <c r="E89" s="41" t="s">
        <v>114</v>
      </c>
      <c r="F89" s="41" t="s">
        <v>57</v>
      </c>
      <c r="G89" s="41" t="s">
        <v>58</v>
      </c>
      <c r="H89" s="41" t="s">
        <v>77</v>
      </c>
      <c r="I89" s="41" t="s">
        <v>219</v>
      </c>
      <c r="J89" s="41" t="s">
        <v>148</v>
      </c>
      <c r="K89" s="41" t="s">
        <v>220</v>
      </c>
      <c r="L89" s="41" t="s">
        <v>221</v>
      </c>
      <c r="M89" s="41" t="s">
        <v>149</v>
      </c>
      <c r="N89" s="41" t="s">
        <v>150</v>
      </c>
      <c r="O89" s="41" t="s">
        <v>151</v>
      </c>
      <c r="P89" s="41" t="s">
        <v>158</v>
      </c>
      <c r="Q89" s="41" t="s">
        <v>152</v>
      </c>
      <c r="R89" s="41" t="s">
        <v>153</v>
      </c>
      <c r="S89" s="41" t="s">
        <v>154</v>
      </c>
      <c r="T89" s="41" t="s">
        <v>155</v>
      </c>
      <c r="U89" s="41" t="s">
        <v>156</v>
      </c>
      <c r="V89" s="41" t="s">
        <v>157</v>
      </c>
      <c r="W89" s="41" t="s">
        <v>147</v>
      </c>
      <c r="X89" s="41" t="s">
        <v>51</v>
      </c>
      <c r="Y89" s="41" t="s">
        <v>52</v>
      </c>
      <c r="Z89" s="41" t="s">
        <v>53</v>
      </c>
      <c r="AA89" s="41" t="s">
        <v>54</v>
      </c>
      <c r="AB89" s="41" t="s">
        <v>83</v>
      </c>
      <c r="AC89" s="41" t="s">
        <v>84</v>
      </c>
      <c r="AD89" s="41" t="s">
        <v>85</v>
      </c>
      <c r="AE89" s="41" t="s">
        <v>120</v>
      </c>
      <c r="AF89" s="41" t="s">
        <v>86</v>
      </c>
      <c r="AG89" s="41" t="s">
        <v>87</v>
      </c>
      <c r="AH89" s="41" t="s">
        <v>88</v>
      </c>
      <c r="AI89" s="41" t="s">
        <v>89</v>
      </c>
      <c r="AJ89" s="41" t="s">
        <v>90</v>
      </c>
      <c r="AK89" s="41" t="s">
        <v>91</v>
      </c>
      <c r="AL89" s="41" t="s">
        <v>92</v>
      </c>
      <c r="AM89" s="41" t="s">
        <v>93</v>
      </c>
      <c r="AN89" s="41" t="s">
        <v>94</v>
      </c>
      <c r="AO89" s="87" t="s">
        <v>95</v>
      </c>
      <c r="AP89" s="87" t="s">
        <v>96</v>
      </c>
      <c r="AQ89" s="87" t="s">
        <v>97</v>
      </c>
      <c r="AR89" s="87" t="s">
        <v>98</v>
      </c>
      <c r="AS89" s="87" t="s">
        <v>99</v>
      </c>
      <c r="AT89" s="87" t="s">
        <v>100</v>
      </c>
      <c r="AU89" s="41" t="s">
        <v>160</v>
      </c>
      <c r="AV89" s="41" t="s">
        <v>161</v>
      </c>
      <c r="AW89" s="41" t="s">
        <v>162</v>
      </c>
      <c r="AX89" s="41" t="s">
        <v>163</v>
      </c>
      <c r="AY89" s="41" t="s">
        <v>164</v>
      </c>
      <c r="AZ89" s="41" t="s">
        <v>165</v>
      </c>
      <c r="BA89" s="41" t="s">
        <v>166</v>
      </c>
      <c r="BB89" s="41" t="s">
        <v>167</v>
      </c>
      <c r="BC89" s="41" t="s">
        <v>168</v>
      </c>
      <c r="BD89" s="41" t="s">
        <v>169</v>
      </c>
      <c r="BE89" s="41" t="s">
        <v>170</v>
      </c>
      <c r="BF89" s="41" t="s">
        <v>171</v>
      </c>
      <c r="BG89" s="41" t="s">
        <v>172</v>
      </c>
      <c r="BH89" s="41" t="s">
        <v>173</v>
      </c>
      <c r="BI89" s="41" t="s">
        <v>174</v>
      </c>
      <c r="BJ89" s="41" t="s">
        <v>175</v>
      </c>
      <c r="BK89" s="41" t="s">
        <v>176</v>
      </c>
      <c r="BL89" s="41" t="s">
        <v>159</v>
      </c>
      <c r="BM89" s="41" t="s">
        <v>516</v>
      </c>
      <c r="BN89" s="41" t="s">
        <v>81</v>
      </c>
    </row>
    <row r="90" spans="1:67" x14ac:dyDescent="0.3">
      <c r="A90" s="26" t="s">
        <v>517</v>
      </c>
      <c r="B90" s="29">
        <v>22002152</v>
      </c>
      <c r="C90" s="34">
        <v>87.51</v>
      </c>
      <c r="D90" s="53"/>
      <c r="E90" s="53"/>
      <c r="F90" s="28"/>
      <c r="G90" s="36"/>
      <c r="H90" s="37"/>
      <c r="I90" s="35"/>
      <c r="J90" s="37"/>
      <c r="K90" s="37"/>
      <c r="L90" s="35"/>
      <c r="M90" s="35"/>
      <c r="N90" s="28"/>
      <c r="O90" s="28"/>
      <c r="P90" s="28"/>
      <c r="Q90" s="35"/>
      <c r="R90" s="34"/>
      <c r="S90" s="35"/>
      <c r="T90" s="29"/>
      <c r="U90" s="29"/>
      <c r="V90" s="29"/>
      <c r="W90" s="29"/>
      <c r="X90" s="29" t="s">
        <v>460</v>
      </c>
      <c r="Y90" s="29" t="s">
        <v>469</v>
      </c>
      <c r="Z90" s="29" t="s">
        <v>518</v>
      </c>
      <c r="AA90" s="38">
        <v>2.0129999999999999E-2</v>
      </c>
      <c r="AB90" s="29" t="s">
        <v>485</v>
      </c>
      <c r="AC90" s="29" t="s">
        <v>485</v>
      </c>
      <c r="AD90" s="29" t="s">
        <v>486</v>
      </c>
      <c r="AE90" s="29" t="s">
        <v>486</v>
      </c>
      <c r="AF90" s="29" t="s">
        <v>472</v>
      </c>
      <c r="AG90" s="29" t="s">
        <v>487</v>
      </c>
      <c r="AH90" s="29" t="s">
        <v>472</v>
      </c>
      <c r="AI90" s="29">
        <v>0</v>
      </c>
      <c r="AJ90" s="30">
        <v>37.99</v>
      </c>
      <c r="AK90" s="29" t="s">
        <v>519</v>
      </c>
      <c r="AL90" s="29" t="s">
        <v>489</v>
      </c>
      <c r="AM90" s="29" t="s">
        <v>488</v>
      </c>
      <c r="AN90" s="29">
        <v>0</v>
      </c>
      <c r="AO90" s="29" t="s">
        <v>488</v>
      </c>
      <c r="AP90" s="29" t="s">
        <v>488</v>
      </c>
      <c r="AQ90" s="29" t="s">
        <v>488</v>
      </c>
      <c r="AR90" s="30">
        <v>41.46</v>
      </c>
      <c r="AS90" s="30">
        <v>13.78</v>
      </c>
      <c r="AT90" s="29" t="s">
        <v>490</v>
      </c>
      <c r="AU90" s="29" t="s">
        <v>488</v>
      </c>
      <c r="AV90" s="29" t="s">
        <v>488</v>
      </c>
      <c r="AW90" s="29" t="s">
        <v>488</v>
      </c>
      <c r="AX90" s="29" t="s">
        <v>488</v>
      </c>
      <c r="AY90" s="29" t="s">
        <v>488</v>
      </c>
      <c r="AZ90" s="29" t="s">
        <v>488</v>
      </c>
      <c r="BA90" s="29" t="s">
        <v>488</v>
      </c>
      <c r="BB90" s="29" t="s">
        <v>488</v>
      </c>
      <c r="BC90" s="29" t="s">
        <v>488</v>
      </c>
      <c r="BD90" s="29" t="s">
        <v>488</v>
      </c>
      <c r="BE90" s="29" t="s">
        <v>488</v>
      </c>
      <c r="BF90" s="29" t="s">
        <v>488</v>
      </c>
      <c r="BG90" s="29" t="s">
        <v>488</v>
      </c>
      <c r="BH90" s="29" t="s">
        <v>488</v>
      </c>
      <c r="BI90" s="29" t="s">
        <v>488</v>
      </c>
      <c r="BJ90" s="29" t="s">
        <v>488</v>
      </c>
      <c r="BK90" s="29" t="s">
        <v>488</v>
      </c>
      <c r="BL90" s="29"/>
      <c r="BM90" s="29">
        <v>0</v>
      </c>
      <c r="BN90" s="27"/>
      <c r="BO90" s="14"/>
    </row>
    <row r="91" spans="1:67" x14ac:dyDescent="0.3">
      <c r="A91" s="214" t="s">
        <v>27</v>
      </c>
      <c r="B91" s="29">
        <v>22000854</v>
      </c>
      <c r="C91" s="34">
        <v>92.11</v>
      </c>
      <c r="D91" s="34">
        <v>60.94</v>
      </c>
      <c r="E91" s="34">
        <v>12.29</v>
      </c>
      <c r="F91" s="205">
        <v>8.6300000000000008</v>
      </c>
      <c r="G91" s="206">
        <v>3.6320000000000001</v>
      </c>
      <c r="H91" s="205">
        <v>22.04</v>
      </c>
      <c r="I91" s="34">
        <v>27.59</v>
      </c>
      <c r="J91" s="215">
        <v>12.3</v>
      </c>
      <c r="K91" s="33">
        <v>12.4</v>
      </c>
      <c r="L91" s="34">
        <v>44.22</v>
      </c>
      <c r="M91" s="34">
        <v>14.71</v>
      </c>
      <c r="N91" s="34">
        <v>21.32</v>
      </c>
      <c r="O91" s="34">
        <v>19.12</v>
      </c>
      <c r="P91" s="34">
        <v>14.97</v>
      </c>
      <c r="Q91" s="34">
        <v>12.05</v>
      </c>
      <c r="R91" s="34">
        <v>22.12</v>
      </c>
      <c r="S91" s="36">
        <v>8.9730000000000008</v>
      </c>
      <c r="T91" s="30">
        <v>11.77</v>
      </c>
      <c r="U91" s="31">
        <v>8.0030000000000001</v>
      </c>
      <c r="V91" s="30">
        <v>18.239999999999998</v>
      </c>
      <c r="W91" s="31">
        <v>0.99709999999999999</v>
      </c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0">
        <v>3.75</v>
      </c>
      <c r="BM91" s="31"/>
      <c r="BN91" s="27" t="s">
        <v>493</v>
      </c>
    </row>
    <row r="92" spans="1:67" x14ac:dyDescent="0.3">
      <c r="A92" s="54" t="s">
        <v>0</v>
      </c>
      <c r="B92" s="65"/>
      <c r="C92" s="45">
        <f>MIN(C90:C91)</f>
        <v>87.51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</row>
    <row r="93" spans="1:67" x14ac:dyDescent="0.3">
      <c r="A93" s="56" t="s">
        <v>1</v>
      </c>
      <c r="B93" s="66"/>
      <c r="C93" s="48">
        <f>MAX(C90:C91)</f>
        <v>92.11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</row>
    <row r="94" spans="1:67" ht="15" thickBot="1" x14ac:dyDescent="0.35">
      <c r="A94" s="58" t="s">
        <v>2</v>
      </c>
      <c r="B94" s="67"/>
      <c r="C94" s="51">
        <f>MEDIAN(C90:C91)</f>
        <v>89.81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</row>
    <row r="96" spans="1:67" x14ac:dyDescent="0.3">
      <c r="A96" s="13" t="s">
        <v>33</v>
      </c>
    </row>
    <row r="97" spans="1:1" x14ac:dyDescent="0.3">
      <c r="A97" t="s">
        <v>34</v>
      </c>
    </row>
  </sheetData>
  <sheetProtection algorithmName="SHA-512" hashValue="o+arwh5Kr0MbBPOVG4e+fbX+TRwm1pZdWspY0YkU9Er4MT5Kz3fNcdi/EqjCQdfKAx6RL+QRxpQzqhkPeEuR/Q==" saltValue="aM1m4eUIlIOK7c7wzyr08g==" spinCount="100000" sheet="1" objects="1" scenarios="1"/>
  <sortState ref="A81:BU83">
    <sortCondition ref="A81:A8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K152"/>
  <sheetViews>
    <sheetView showGridLines="0" zoomScale="80" zoomScaleNormal="80" workbookViewId="0">
      <selection activeCell="F129" sqref="F129"/>
    </sheetView>
  </sheetViews>
  <sheetFormatPr defaultRowHeight="14.4" x14ac:dyDescent="0.3"/>
  <cols>
    <col min="1" max="1" width="75.6640625" customWidth="1"/>
    <col min="2" max="9" width="15.6640625" style="2" customWidth="1"/>
    <col min="10" max="10" width="15.88671875" style="2" customWidth="1"/>
    <col min="11" max="23" width="15.6640625" style="2" customWidth="1"/>
    <col min="24" max="24" width="17.5546875" style="2" customWidth="1"/>
    <col min="25" max="29" width="15.6640625" style="2" customWidth="1"/>
    <col min="30" max="30" width="18.109375" style="2" customWidth="1"/>
    <col min="31" max="64" width="15.6640625" style="2" customWidth="1"/>
    <col min="65" max="296" width="15.6640625" customWidth="1"/>
  </cols>
  <sheetData>
    <row r="1" spans="1:64" ht="120" customHeight="1" x14ac:dyDescent="0.3">
      <c r="B1" s="178" t="s">
        <v>463</v>
      </c>
    </row>
    <row r="2" spans="1:64" ht="15.6" x14ac:dyDescent="0.35">
      <c r="A2" s="9" t="s">
        <v>30</v>
      </c>
      <c r="BL2"/>
    </row>
    <row r="3" spans="1:64" ht="15" thickBot="1" x14ac:dyDescent="0.35">
      <c r="BL3"/>
    </row>
    <row r="4" spans="1:64" s="3" customFormat="1" ht="60" customHeight="1" x14ac:dyDescent="0.3">
      <c r="A4" s="39" t="s">
        <v>6</v>
      </c>
      <c r="B4" s="40" t="s">
        <v>3</v>
      </c>
      <c r="C4" s="41" t="s">
        <v>39</v>
      </c>
      <c r="D4" s="41" t="s">
        <v>37</v>
      </c>
      <c r="E4" s="41" t="s">
        <v>38</v>
      </c>
      <c r="F4" s="41" t="s">
        <v>40</v>
      </c>
      <c r="G4" s="41" t="s">
        <v>115</v>
      </c>
      <c r="H4" s="41" t="s">
        <v>41</v>
      </c>
      <c r="I4" s="41" t="s">
        <v>217</v>
      </c>
      <c r="J4" s="41" t="s">
        <v>50</v>
      </c>
      <c r="K4" s="41" t="s">
        <v>116</v>
      </c>
      <c r="L4" s="41" t="s">
        <v>117</v>
      </c>
      <c r="M4" s="41" t="s">
        <v>118</v>
      </c>
      <c r="N4" s="41" t="s">
        <v>42</v>
      </c>
      <c r="O4" s="41" t="s">
        <v>43</v>
      </c>
      <c r="P4" s="41" t="s">
        <v>44</v>
      </c>
      <c r="Q4" s="41" t="s">
        <v>45</v>
      </c>
      <c r="R4" s="41" t="s">
        <v>46</v>
      </c>
      <c r="S4" s="41" t="s">
        <v>47</v>
      </c>
      <c r="T4" s="41" t="s">
        <v>48</v>
      </c>
      <c r="U4" s="41" t="s">
        <v>49</v>
      </c>
      <c r="V4" s="41" t="s">
        <v>51</v>
      </c>
      <c r="W4" s="41" t="s">
        <v>52</v>
      </c>
      <c r="X4" s="41" t="s">
        <v>53</v>
      </c>
      <c r="Y4" s="41" t="s">
        <v>54</v>
      </c>
      <c r="Z4" s="41" t="s">
        <v>218</v>
      </c>
      <c r="AA4" s="41" t="s">
        <v>420</v>
      </c>
      <c r="AB4" s="41" t="s">
        <v>121</v>
      </c>
      <c r="AC4" s="41" t="s">
        <v>122</v>
      </c>
      <c r="AD4" s="41" t="s">
        <v>123</v>
      </c>
      <c r="AE4" s="41" t="s">
        <v>128</v>
      </c>
      <c r="AF4" s="41" t="s">
        <v>124</v>
      </c>
      <c r="AG4" s="41" t="s">
        <v>125</v>
      </c>
      <c r="AH4" s="41" t="s">
        <v>126</v>
      </c>
      <c r="AI4" s="41" t="s">
        <v>127</v>
      </c>
      <c r="AJ4" s="41" t="s">
        <v>421</v>
      </c>
      <c r="AK4" s="41" t="s">
        <v>422</v>
      </c>
    </row>
    <row r="5" spans="1:64" x14ac:dyDescent="0.3">
      <c r="A5" s="26" t="s">
        <v>471</v>
      </c>
      <c r="B5" s="29">
        <v>22001581</v>
      </c>
      <c r="C5" s="34">
        <v>86.98</v>
      </c>
      <c r="D5" s="30"/>
      <c r="E5" s="33"/>
      <c r="F5" s="33"/>
      <c r="G5" s="33"/>
      <c r="H5" s="53"/>
      <c r="I5" s="31"/>
      <c r="J5" s="29"/>
      <c r="K5" s="37"/>
      <c r="L5" s="28" t="s">
        <v>466</v>
      </c>
      <c r="M5" s="28" t="s">
        <v>467</v>
      </c>
      <c r="N5" s="28" t="s">
        <v>468</v>
      </c>
      <c r="O5" s="28" t="s">
        <v>469</v>
      </c>
      <c r="P5" s="28" t="s">
        <v>468</v>
      </c>
      <c r="Q5" s="28" t="s">
        <v>470</v>
      </c>
      <c r="R5" s="28" t="s">
        <v>468</v>
      </c>
      <c r="S5" s="28" t="s">
        <v>468</v>
      </c>
      <c r="T5" s="28" t="s">
        <v>470</v>
      </c>
      <c r="U5" s="28" t="s">
        <v>469</v>
      </c>
      <c r="V5" s="53"/>
      <c r="W5" s="53"/>
      <c r="X5" s="60"/>
      <c r="Y5" s="36"/>
      <c r="Z5" s="166"/>
      <c r="AA5" s="37"/>
      <c r="AB5" s="35"/>
      <c r="AC5" s="35"/>
      <c r="AD5" s="35"/>
      <c r="AE5" s="28"/>
      <c r="AF5" s="35"/>
      <c r="AG5" s="35"/>
      <c r="AH5" s="35"/>
      <c r="AI5" s="35"/>
      <c r="AJ5" s="32"/>
      <c r="AK5" s="32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26" t="s">
        <v>471</v>
      </c>
      <c r="B6" s="29">
        <v>22001289</v>
      </c>
      <c r="C6" s="34">
        <v>88.79</v>
      </c>
      <c r="D6" s="30">
        <v>17.829999999999998</v>
      </c>
      <c r="E6" s="33">
        <v>161.19999999999999</v>
      </c>
      <c r="F6" s="33">
        <v>116.7</v>
      </c>
      <c r="G6" s="33">
        <v>357.8</v>
      </c>
      <c r="H6" s="53">
        <v>0.44900000000000001</v>
      </c>
      <c r="I6" s="31" t="s">
        <v>460</v>
      </c>
      <c r="J6" s="29">
        <v>9306</v>
      </c>
      <c r="K6" s="37">
        <v>2470</v>
      </c>
      <c r="L6" s="35"/>
      <c r="M6" s="35"/>
      <c r="N6" s="37"/>
      <c r="O6" s="35"/>
      <c r="P6" s="28"/>
      <c r="Q6" s="35"/>
      <c r="R6" s="35"/>
      <c r="S6" s="35"/>
      <c r="T6" s="35"/>
      <c r="U6" s="35"/>
      <c r="V6" s="53"/>
      <c r="W6" s="53"/>
      <c r="X6" s="60"/>
      <c r="Y6" s="36"/>
      <c r="Z6" s="166"/>
      <c r="AA6" s="37"/>
      <c r="AB6" s="35"/>
      <c r="AC6" s="35"/>
      <c r="AD6" s="35"/>
      <c r="AE6" s="28"/>
      <c r="AF6" s="35"/>
      <c r="AG6" s="35"/>
      <c r="AH6" s="35"/>
      <c r="AI6" s="35"/>
      <c r="AJ6" s="32"/>
      <c r="AK6" s="32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26" t="s">
        <v>471</v>
      </c>
      <c r="B7" s="29">
        <v>22001295</v>
      </c>
      <c r="C7" s="34">
        <v>88.67</v>
      </c>
      <c r="D7" s="30"/>
      <c r="E7" s="33"/>
      <c r="F7" s="33"/>
      <c r="G7" s="33"/>
      <c r="H7" s="53"/>
      <c r="I7" s="31"/>
      <c r="J7" s="29"/>
      <c r="K7" s="37"/>
      <c r="L7" s="35"/>
      <c r="M7" s="35"/>
      <c r="N7" s="37"/>
      <c r="O7" s="35"/>
      <c r="P7" s="28"/>
      <c r="Q7" s="35"/>
      <c r="R7" s="35"/>
      <c r="S7" s="35"/>
      <c r="T7" s="35"/>
      <c r="U7" s="35"/>
      <c r="V7" s="53"/>
      <c r="W7" s="53"/>
      <c r="X7" s="60"/>
      <c r="Y7" s="36"/>
      <c r="Z7" s="166"/>
      <c r="AA7" s="37"/>
      <c r="AB7" s="28" t="s">
        <v>460</v>
      </c>
      <c r="AC7" s="28" t="s">
        <v>460</v>
      </c>
      <c r="AD7" s="28" t="s">
        <v>460</v>
      </c>
      <c r="AE7" s="28" t="s">
        <v>465</v>
      </c>
      <c r="AF7" s="28" t="s">
        <v>460</v>
      </c>
      <c r="AG7" s="28" t="s">
        <v>460</v>
      </c>
      <c r="AH7" s="28" t="s">
        <v>460</v>
      </c>
      <c r="AI7" s="28" t="s">
        <v>460</v>
      </c>
      <c r="AJ7" s="32"/>
      <c r="AK7" s="32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26" t="s">
        <v>471</v>
      </c>
      <c r="B8" s="29">
        <v>22000450</v>
      </c>
      <c r="C8" s="34">
        <v>87.67</v>
      </c>
      <c r="D8" s="30"/>
      <c r="E8" s="33"/>
      <c r="F8" s="33"/>
      <c r="G8" s="33"/>
      <c r="H8" s="53"/>
      <c r="I8" s="31"/>
      <c r="J8" s="29"/>
      <c r="K8" s="37"/>
      <c r="L8" s="35"/>
      <c r="M8" s="35"/>
      <c r="N8" s="37"/>
      <c r="O8" s="28"/>
      <c r="P8" s="28"/>
      <c r="Q8" s="28"/>
      <c r="R8" s="28"/>
      <c r="S8" s="28"/>
      <c r="T8" s="28"/>
      <c r="U8" s="28"/>
      <c r="V8" s="53"/>
      <c r="W8" s="53"/>
      <c r="X8" s="60"/>
      <c r="Y8" s="36"/>
      <c r="Z8" s="166"/>
      <c r="AA8" s="28" t="s">
        <v>472</v>
      </c>
      <c r="AB8" s="35"/>
      <c r="AC8" s="35"/>
      <c r="AD8" s="35"/>
      <c r="AE8" s="28"/>
      <c r="AF8" s="35"/>
      <c r="AG8" s="35"/>
      <c r="AH8" s="35"/>
      <c r="AI8" s="35"/>
      <c r="AJ8" s="32"/>
      <c r="AK8" s="32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26" t="s">
        <v>455</v>
      </c>
      <c r="B9" s="29">
        <v>22001761</v>
      </c>
      <c r="C9" s="34">
        <v>87.95</v>
      </c>
      <c r="D9" s="30"/>
      <c r="E9" s="33"/>
      <c r="F9" s="33"/>
      <c r="G9" s="33"/>
      <c r="H9" s="53"/>
      <c r="I9" s="31"/>
      <c r="J9" s="29"/>
      <c r="K9" s="37"/>
      <c r="L9" s="35"/>
      <c r="M9" s="35"/>
      <c r="N9" s="37"/>
      <c r="O9" s="35"/>
      <c r="P9" s="28"/>
      <c r="Q9" s="35"/>
      <c r="R9" s="35"/>
      <c r="S9" s="35"/>
      <c r="T9" s="35"/>
      <c r="U9" s="35"/>
      <c r="V9" s="53"/>
      <c r="W9" s="53"/>
      <c r="X9" s="60"/>
      <c r="Y9" s="36"/>
      <c r="Z9" s="166"/>
      <c r="AA9" s="37"/>
      <c r="AB9" s="28" t="s">
        <v>460</v>
      </c>
      <c r="AC9" s="28" t="s">
        <v>460</v>
      </c>
      <c r="AD9" s="28" t="s">
        <v>460</v>
      </c>
      <c r="AE9" s="28" t="s">
        <v>465</v>
      </c>
      <c r="AF9" s="28" t="s">
        <v>460</v>
      </c>
      <c r="AG9" s="28" t="s">
        <v>460</v>
      </c>
      <c r="AH9" s="28" t="s">
        <v>460</v>
      </c>
      <c r="AI9" s="28" t="s">
        <v>460</v>
      </c>
      <c r="AJ9" s="32"/>
      <c r="AK9" s="32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26" t="s">
        <v>455</v>
      </c>
      <c r="B10" s="29">
        <v>22001581</v>
      </c>
      <c r="C10" s="34">
        <v>87.42</v>
      </c>
      <c r="D10" s="30"/>
      <c r="E10" s="33"/>
      <c r="F10" s="33"/>
      <c r="G10" s="33"/>
      <c r="H10" s="53"/>
      <c r="I10" s="31"/>
      <c r="J10" s="29"/>
      <c r="K10" s="37"/>
      <c r="L10" s="28" t="s">
        <v>466</v>
      </c>
      <c r="M10" s="28" t="s">
        <v>467</v>
      </c>
      <c r="N10" s="28" t="s">
        <v>468</v>
      </c>
      <c r="O10" s="28" t="s">
        <v>469</v>
      </c>
      <c r="P10" s="28" t="s">
        <v>468</v>
      </c>
      <c r="Q10" s="28" t="s">
        <v>470</v>
      </c>
      <c r="R10" s="28" t="s">
        <v>468</v>
      </c>
      <c r="S10" s="28" t="s">
        <v>468</v>
      </c>
      <c r="T10" s="28" t="s">
        <v>470</v>
      </c>
      <c r="U10" s="28" t="s">
        <v>469</v>
      </c>
      <c r="V10" s="53"/>
      <c r="W10" s="53"/>
      <c r="X10" s="60"/>
      <c r="Y10" s="36"/>
      <c r="Z10" s="166"/>
      <c r="AA10" s="37"/>
      <c r="AB10" s="35"/>
      <c r="AC10" s="35"/>
      <c r="AD10" s="35"/>
      <c r="AE10" s="28"/>
      <c r="AF10" s="35"/>
      <c r="AG10" s="35"/>
      <c r="AH10" s="35"/>
      <c r="AI10" s="35"/>
      <c r="AJ10" s="32"/>
      <c r="AK10" s="32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26" t="s">
        <v>455</v>
      </c>
      <c r="B11" s="29">
        <v>22001581</v>
      </c>
      <c r="C11" s="34">
        <v>86.92</v>
      </c>
      <c r="D11" s="30"/>
      <c r="E11" s="33"/>
      <c r="F11" s="33"/>
      <c r="G11" s="33"/>
      <c r="H11" s="53"/>
      <c r="I11" s="31"/>
      <c r="J11" s="29"/>
      <c r="K11" s="37"/>
      <c r="L11" s="28" t="s">
        <v>466</v>
      </c>
      <c r="M11" s="28" t="s">
        <v>467</v>
      </c>
      <c r="N11" s="28" t="s">
        <v>468</v>
      </c>
      <c r="O11" s="28" t="s">
        <v>469</v>
      </c>
      <c r="P11" s="28" t="s">
        <v>468</v>
      </c>
      <c r="Q11" s="28" t="s">
        <v>470</v>
      </c>
      <c r="R11" s="28" t="s">
        <v>468</v>
      </c>
      <c r="S11" s="28" t="s">
        <v>468</v>
      </c>
      <c r="T11" s="28" t="s">
        <v>470</v>
      </c>
      <c r="U11" s="28" t="s">
        <v>469</v>
      </c>
      <c r="V11" s="53"/>
      <c r="W11" s="53"/>
      <c r="X11" s="60"/>
      <c r="Y11" s="36"/>
      <c r="Z11" s="166"/>
      <c r="AA11" s="37"/>
      <c r="AB11" s="35"/>
      <c r="AC11" s="35"/>
      <c r="AD11" s="35"/>
      <c r="AE11" s="28"/>
      <c r="AF11" s="35"/>
      <c r="AG11" s="35"/>
      <c r="AH11" s="35"/>
      <c r="AI11" s="35"/>
      <c r="AJ11" s="32"/>
      <c r="AK11" s="32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26" t="s">
        <v>455</v>
      </c>
      <c r="B12" s="29">
        <v>22001375</v>
      </c>
      <c r="C12" s="34">
        <v>89.42</v>
      </c>
      <c r="D12" s="30"/>
      <c r="E12" s="33"/>
      <c r="F12" s="33"/>
      <c r="G12" s="33"/>
      <c r="H12" s="53"/>
      <c r="I12" s="31"/>
      <c r="J12" s="29"/>
      <c r="K12" s="37"/>
      <c r="L12" s="35"/>
      <c r="M12" s="35"/>
      <c r="N12" s="37"/>
      <c r="O12" s="35"/>
      <c r="P12" s="28"/>
      <c r="Q12" s="35"/>
      <c r="R12" s="35"/>
      <c r="S12" s="35"/>
      <c r="T12" s="35"/>
      <c r="U12" s="35"/>
      <c r="V12" s="53" t="s">
        <v>460</v>
      </c>
      <c r="W12" s="53">
        <v>5.7680000000000002E-2</v>
      </c>
      <c r="X12" s="60">
        <v>1.1310000000000001E-3</v>
      </c>
      <c r="Y12" s="36">
        <v>5.1380000000000002E-2</v>
      </c>
      <c r="Z12" s="166">
        <v>1.33</v>
      </c>
      <c r="AA12" s="37"/>
      <c r="AB12" s="35"/>
      <c r="AC12" s="35"/>
      <c r="AD12" s="35"/>
      <c r="AE12" s="28"/>
      <c r="AF12" s="35"/>
      <c r="AG12" s="35"/>
      <c r="AH12" s="35"/>
      <c r="AI12" s="35"/>
      <c r="AJ12" s="32"/>
      <c r="AK12" s="3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x14ac:dyDescent="0.3">
      <c r="A13" s="26" t="s">
        <v>455</v>
      </c>
      <c r="B13" s="29">
        <v>22001256</v>
      </c>
      <c r="C13" s="34">
        <v>87.85</v>
      </c>
      <c r="D13" s="30">
        <v>17.05</v>
      </c>
      <c r="E13" s="33">
        <v>109.3</v>
      </c>
      <c r="F13" s="33">
        <v>97.6</v>
      </c>
      <c r="G13" s="33">
        <v>315.5</v>
      </c>
      <c r="H13" s="53">
        <v>0.3372</v>
      </c>
      <c r="I13" s="31">
        <v>1.236</v>
      </c>
      <c r="J13" s="29">
        <v>8142</v>
      </c>
      <c r="K13" s="37">
        <v>1778</v>
      </c>
      <c r="L13" s="35"/>
      <c r="M13" s="35"/>
      <c r="N13" s="37"/>
      <c r="O13" s="35"/>
      <c r="P13" s="28"/>
      <c r="Q13" s="35"/>
      <c r="R13" s="35"/>
      <c r="S13" s="35"/>
      <c r="T13" s="35"/>
      <c r="U13" s="35"/>
      <c r="V13" s="53"/>
      <c r="W13" s="53"/>
      <c r="X13" s="60"/>
      <c r="Y13" s="36"/>
      <c r="Z13" s="166"/>
      <c r="AA13" s="37"/>
      <c r="AB13" s="35"/>
      <c r="AC13" s="35"/>
      <c r="AD13" s="35"/>
      <c r="AE13" s="28"/>
      <c r="AF13" s="35"/>
      <c r="AG13" s="35"/>
      <c r="AH13" s="35"/>
      <c r="AI13" s="35"/>
      <c r="AJ13" s="32"/>
      <c r="AK13" s="32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A14" s="26" t="s">
        <v>455</v>
      </c>
      <c r="B14" s="29">
        <v>22001101</v>
      </c>
      <c r="C14" s="34">
        <v>87</v>
      </c>
      <c r="D14" s="30"/>
      <c r="E14" s="33"/>
      <c r="F14" s="33"/>
      <c r="G14" s="33"/>
      <c r="H14" s="53"/>
      <c r="I14" s="31"/>
      <c r="J14" s="29"/>
      <c r="K14" s="37"/>
      <c r="L14" s="35"/>
      <c r="M14" s="35"/>
      <c r="N14" s="35"/>
      <c r="O14" s="34"/>
      <c r="P14" s="28"/>
      <c r="Q14" s="35"/>
      <c r="R14" s="35"/>
      <c r="S14" s="35"/>
      <c r="T14" s="35"/>
      <c r="U14" s="35"/>
      <c r="V14" s="53"/>
      <c r="W14" s="53"/>
      <c r="X14" s="60"/>
      <c r="Y14" s="36"/>
      <c r="Z14" s="166"/>
      <c r="AA14" s="35"/>
      <c r="AB14" s="28" t="s">
        <v>460</v>
      </c>
      <c r="AC14" s="28" t="s">
        <v>460</v>
      </c>
      <c r="AD14" s="28" t="s">
        <v>460</v>
      </c>
      <c r="AE14" s="28" t="s">
        <v>465</v>
      </c>
      <c r="AF14" s="28" t="s">
        <v>460</v>
      </c>
      <c r="AG14" s="28" t="s">
        <v>460</v>
      </c>
      <c r="AH14" s="28" t="s">
        <v>460</v>
      </c>
      <c r="AI14" s="28" t="s">
        <v>460</v>
      </c>
      <c r="AJ14" s="27"/>
      <c r="AK14" s="27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x14ac:dyDescent="0.3">
      <c r="A15" s="26" t="s">
        <v>455</v>
      </c>
      <c r="B15" s="29">
        <v>22000375</v>
      </c>
      <c r="C15" s="34">
        <v>87.15</v>
      </c>
      <c r="D15" s="30"/>
      <c r="E15" s="33"/>
      <c r="F15" s="33"/>
      <c r="G15" s="33"/>
      <c r="H15" s="53"/>
      <c r="I15" s="31"/>
      <c r="J15" s="29"/>
      <c r="K15" s="37"/>
      <c r="L15" s="28"/>
      <c r="M15" s="28"/>
      <c r="N15" s="28"/>
      <c r="O15" s="28"/>
      <c r="P15" s="28"/>
      <c r="Q15" s="37"/>
      <c r="R15" s="28"/>
      <c r="S15" s="28"/>
      <c r="T15" s="28"/>
      <c r="U15" s="28"/>
      <c r="V15" s="53"/>
      <c r="W15" s="53"/>
      <c r="X15" s="60"/>
      <c r="Y15" s="36"/>
      <c r="Z15" s="166"/>
      <c r="AA15" s="28"/>
      <c r="AB15" s="28"/>
      <c r="AC15" s="28"/>
      <c r="AD15" s="28"/>
      <c r="AE15" s="28"/>
      <c r="AF15" s="28"/>
      <c r="AG15" s="28"/>
      <c r="AH15" s="28"/>
      <c r="AI15" s="28"/>
      <c r="AJ15" s="30">
        <v>0.12</v>
      </c>
      <c r="AK15" s="27" t="s">
        <v>473</v>
      </c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3">
      <c r="A16" s="26" t="s">
        <v>456</v>
      </c>
      <c r="B16" s="29">
        <v>22002121</v>
      </c>
      <c r="C16" s="34">
        <v>89.75</v>
      </c>
      <c r="D16" s="30">
        <v>80.73</v>
      </c>
      <c r="E16" s="33">
        <v>163.5</v>
      </c>
      <c r="F16" s="33">
        <v>100.2</v>
      </c>
      <c r="G16" s="33">
        <v>322.8</v>
      </c>
      <c r="H16" s="53">
        <v>0.52</v>
      </c>
      <c r="I16" s="31">
        <v>1.55</v>
      </c>
      <c r="J16" s="29">
        <v>10530</v>
      </c>
      <c r="K16" s="37">
        <v>2305</v>
      </c>
      <c r="L16" s="35"/>
      <c r="M16" s="35"/>
      <c r="N16" s="37"/>
      <c r="O16" s="35"/>
      <c r="P16" s="28"/>
      <c r="Q16" s="35"/>
      <c r="R16" s="35"/>
      <c r="S16" s="35"/>
      <c r="T16" s="35"/>
      <c r="U16" s="35"/>
      <c r="V16" s="35"/>
      <c r="W16" s="37"/>
      <c r="X16" s="35"/>
      <c r="Y16" s="35"/>
      <c r="Z16" s="35"/>
      <c r="AA16" s="37"/>
      <c r="AB16" s="35"/>
      <c r="AC16" s="35"/>
      <c r="AD16" s="35"/>
      <c r="AE16" s="28"/>
      <c r="AF16" s="35"/>
      <c r="AG16" s="35"/>
      <c r="AH16" s="35"/>
      <c r="AI16" s="35"/>
      <c r="AJ16" s="32"/>
      <c r="AK16" s="32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214" t="s">
        <v>456</v>
      </c>
      <c r="B17" s="29">
        <v>22000608</v>
      </c>
      <c r="C17" s="34">
        <v>89.3</v>
      </c>
      <c r="D17" s="30">
        <v>147.4</v>
      </c>
      <c r="E17" s="215">
        <v>220.5</v>
      </c>
      <c r="F17" s="33">
        <v>81.3</v>
      </c>
      <c r="G17" s="33">
        <v>213.4</v>
      </c>
      <c r="H17" s="53">
        <v>0.4229</v>
      </c>
      <c r="I17" s="31">
        <v>1.45</v>
      </c>
      <c r="J17" s="29">
        <v>17450</v>
      </c>
      <c r="K17" s="37">
        <v>2060</v>
      </c>
      <c r="L17" s="35"/>
      <c r="M17" s="35"/>
      <c r="N17" s="37"/>
      <c r="O17" s="35"/>
      <c r="P17" s="28"/>
      <c r="Q17" s="35"/>
      <c r="R17" s="35"/>
      <c r="S17" s="35"/>
      <c r="T17" s="35"/>
      <c r="U17" s="35"/>
      <c r="V17" s="53"/>
      <c r="W17" s="53"/>
      <c r="X17" s="60"/>
      <c r="Y17" s="36"/>
      <c r="Z17" s="166"/>
      <c r="AA17" s="37"/>
      <c r="AB17" s="35"/>
      <c r="AC17" s="35"/>
      <c r="AD17" s="35"/>
      <c r="AE17" s="28"/>
      <c r="AF17" s="35"/>
      <c r="AG17" s="35"/>
      <c r="AH17" s="35"/>
      <c r="AI17" s="35"/>
      <c r="AJ17" s="32"/>
      <c r="AK17" s="32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26" t="s">
        <v>456</v>
      </c>
      <c r="B18" s="29">
        <v>22000608</v>
      </c>
      <c r="C18" s="34">
        <v>88.86</v>
      </c>
      <c r="D18" s="30"/>
      <c r="E18" s="33"/>
      <c r="F18" s="33"/>
      <c r="G18" s="33"/>
      <c r="H18" s="53"/>
      <c r="I18" s="31"/>
      <c r="J18" s="29"/>
      <c r="K18" s="37"/>
      <c r="L18" s="35"/>
      <c r="M18" s="35"/>
      <c r="N18" s="37"/>
      <c r="O18" s="35"/>
      <c r="P18" s="28"/>
      <c r="Q18" s="35"/>
      <c r="R18" s="35"/>
      <c r="S18" s="35"/>
      <c r="T18" s="35"/>
      <c r="U18" s="35"/>
      <c r="V18" s="53"/>
      <c r="W18" s="53"/>
      <c r="X18" s="60"/>
      <c r="Y18" s="36"/>
      <c r="Z18" s="166"/>
      <c r="AA18" s="37"/>
      <c r="AB18" s="28" t="s">
        <v>460</v>
      </c>
      <c r="AC18" s="28" t="s">
        <v>460</v>
      </c>
      <c r="AD18" s="28" t="s">
        <v>460</v>
      </c>
      <c r="AE18" s="28" t="s">
        <v>465</v>
      </c>
      <c r="AF18" s="28" t="s">
        <v>460</v>
      </c>
      <c r="AG18" s="28" t="s">
        <v>460</v>
      </c>
      <c r="AH18" s="28" t="s">
        <v>460</v>
      </c>
      <c r="AI18" s="28" t="s">
        <v>460</v>
      </c>
      <c r="AJ18" s="32"/>
      <c r="AK18" s="32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26" t="s">
        <v>456</v>
      </c>
      <c r="B19" s="29">
        <v>22001214</v>
      </c>
      <c r="C19" s="34">
        <v>87.14</v>
      </c>
      <c r="D19" s="30"/>
      <c r="E19" s="33"/>
      <c r="F19" s="33"/>
      <c r="G19" s="33"/>
      <c r="H19" s="53"/>
      <c r="I19" s="31"/>
      <c r="J19" s="29"/>
      <c r="K19" s="37"/>
      <c r="L19" s="35"/>
      <c r="M19" s="35"/>
      <c r="N19" s="35"/>
      <c r="O19" s="35"/>
      <c r="P19" s="28"/>
      <c r="Q19" s="35"/>
      <c r="R19" s="35"/>
      <c r="S19" s="35"/>
      <c r="T19" s="35"/>
      <c r="U19" s="35"/>
      <c r="V19" s="53"/>
      <c r="W19" s="53"/>
      <c r="X19" s="60"/>
      <c r="Y19" s="36"/>
      <c r="Z19" s="166"/>
      <c r="AA19" s="35"/>
      <c r="AB19" s="28" t="s">
        <v>460</v>
      </c>
      <c r="AC19" s="28" t="s">
        <v>460</v>
      </c>
      <c r="AD19" s="28" t="s">
        <v>460</v>
      </c>
      <c r="AE19" s="28" t="s">
        <v>465</v>
      </c>
      <c r="AF19" s="28" t="s">
        <v>460</v>
      </c>
      <c r="AG19" s="28" t="s">
        <v>460</v>
      </c>
      <c r="AH19" s="28" t="s">
        <v>460</v>
      </c>
      <c r="AI19" s="28" t="s">
        <v>460</v>
      </c>
      <c r="AJ19" s="32"/>
      <c r="AK19" s="133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26" t="s">
        <v>458</v>
      </c>
      <c r="B20" s="29">
        <v>22000489</v>
      </c>
      <c r="C20" s="34">
        <v>87.13</v>
      </c>
      <c r="D20" s="30"/>
      <c r="E20" s="33"/>
      <c r="F20" s="33"/>
      <c r="G20" s="33"/>
      <c r="H20" s="53"/>
      <c r="I20" s="31"/>
      <c r="J20" s="29"/>
      <c r="K20" s="37"/>
      <c r="L20" s="36"/>
      <c r="M20" s="28"/>
      <c r="N20" s="35"/>
      <c r="O20" s="35"/>
      <c r="P20" s="28"/>
      <c r="Q20" s="35"/>
      <c r="R20" s="35"/>
      <c r="S20" s="35"/>
      <c r="T20" s="35"/>
      <c r="U20" s="28"/>
      <c r="V20" s="53"/>
      <c r="W20" s="53"/>
      <c r="X20" s="60"/>
      <c r="Y20" s="36"/>
      <c r="Z20" s="166"/>
      <c r="AA20" s="35"/>
      <c r="AB20" s="35"/>
      <c r="AC20" s="35"/>
      <c r="AD20" s="35"/>
      <c r="AE20" s="28"/>
      <c r="AF20" s="35"/>
      <c r="AG20" s="35"/>
      <c r="AH20" s="35"/>
      <c r="AI20" s="35"/>
      <c r="AJ20" s="27" t="s">
        <v>473</v>
      </c>
      <c r="AK20" s="30">
        <v>0.19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26" t="s">
        <v>459</v>
      </c>
      <c r="B21" s="29">
        <v>22001599</v>
      </c>
      <c r="C21" s="34">
        <v>86.27</v>
      </c>
      <c r="D21" s="30"/>
      <c r="E21" s="33"/>
      <c r="F21" s="33"/>
      <c r="G21" s="33"/>
      <c r="H21" s="53"/>
      <c r="I21" s="31"/>
      <c r="J21" s="29"/>
      <c r="K21" s="37"/>
      <c r="L21" s="28" t="s">
        <v>466</v>
      </c>
      <c r="M21" s="28" t="s">
        <v>467</v>
      </c>
      <c r="N21" s="28" t="s">
        <v>468</v>
      </c>
      <c r="O21" s="28" t="s">
        <v>469</v>
      </c>
      <c r="P21" s="28" t="s">
        <v>468</v>
      </c>
      <c r="Q21" s="28" t="s">
        <v>470</v>
      </c>
      <c r="R21" s="28" t="s">
        <v>468</v>
      </c>
      <c r="S21" s="28" t="s">
        <v>468</v>
      </c>
      <c r="T21" s="28" t="s">
        <v>470</v>
      </c>
      <c r="U21" s="28" t="s">
        <v>469</v>
      </c>
      <c r="V21" s="53"/>
      <c r="W21" s="53"/>
      <c r="X21" s="60"/>
      <c r="Y21" s="36"/>
      <c r="Z21" s="166"/>
      <c r="AA21" s="37"/>
      <c r="AB21" s="35"/>
      <c r="AC21" s="35"/>
      <c r="AD21" s="35"/>
      <c r="AE21" s="28"/>
      <c r="AF21" s="35"/>
      <c r="AG21" s="35"/>
      <c r="AH21" s="35"/>
      <c r="AI21" s="35"/>
      <c r="AJ21" s="32"/>
      <c r="AK21" s="32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x14ac:dyDescent="0.3">
      <c r="A22" s="26" t="s">
        <v>459</v>
      </c>
      <c r="B22" s="29">
        <v>22001599</v>
      </c>
      <c r="C22" s="34">
        <v>86.25</v>
      </c>
      <c r="D22" s="30"/>
      <c r="E22" s="33"/>
      <c r="F22" s="33"/>
      <c r="G22" s="33"/>
      <c r="H22" s="53"/>
      <c r="I22" s="31"/>
      <c r="J22" s="29"/>
      <c r="K22" s="37"/>
      <c r="L22" s="28" t="s">
        <v>466</v>
      </c>
      <c r="M22" s="28" t="s">
        <v>467</v>
      </c>
      <c r="N22" s="28" t="s">
        <v>468</v>
      </c>
      <c r="O22" s="28" t="s">
        <v>469</v>
      </c>
      <c r="P22" s="28" t="s">
        <v>468</v>
      </c>
      <c r="Q22" s="28" t="s">
        <v>470</v>
      </c>
      <c r="R22" s="28" t="s">
        <v>468</v>
      </c>
      <c r="S22" s="28" t="s">
        <v>468</v>
      </c>
      <c r="T22" s="28" t="s">
        <v>470</v>
      </c>
      <c r="U22" s="28" t="s">
        <v>469</v>
      </c>
      <c r="V22" s="53"/>
      <c r="W22" s="53"/>
      <c r="X22" s="60"/>
      <c r="Y22" s="36"/>
      <c r="Z22" s="166"/>
      <c r="AA22" s="37"/>
      <c r="AB22" s="35"/>
      <c r="AC22" s="35"/>
      <c r="AD22" s="35"/>
      <c r="AE22" s="28"/>
      <c r="AF22" s="35"/>
      <c r="AG22" s="35"/>
      <c r="AH22" s="35"/>
      <c r="AI22" s="35"/>
      <c r="AJ22" s="32"/>
      <c r="AK22" s="3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26" t="s">
        <v>459</v>
      </c>
      <c r="B23" s="29">
        <v>22001009</v>
      </c>
      <c r="C23" s="34">
        <v>88.11</v>
      </c>
      <c r="D23" s="30"/>
      <c r="E23" s="33"/>
      <c r="F23" s="33"/>
      <c r="G23" s="33"/>
      <c r="H23" s="53"/>
      <c r="I23" s="31"/>
      <c r="J23" s="29"/>
      <c r="K23" s="37"/>
      <c r="L23" s="35"/>
      <c r="M23" s="35"/>
      <c r="N23" s="35"/>
      <c r="O23" s="34"/>
      <c r="P23" s="28"/>
      <c r="Q23" s="35"/>
      <c r="R23" s="35"/>
      <c r="S23" s="35"/>
      <c r="T23" s="35"/>
      <c r="U23" s="35"/>
      <c r="V23" s="53"/>
      <c r="W23" s="53"/>
      <c r="X23" s="60"/>
      <c r="Y23" s="36"/>
      <c r="Z23" s="166"/>
      <c r="AA23" s="28" t="s">
        <v>472</v>
      </c>
      <c r="AB23" s="35"/>
      <c r="AC23" s="35"/>
      <c r="AD23" s="35"/>
      <c r="AE23" s="35"/>
      <c r="AF23" s="35"/>
      <c r="AG23" s="35"/>
      <c r="AH23" s="35"/>
      <c r="AI23" s="35"/>
      <c r="AJ23" s="27"/>
      <c r="AK23" s="27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3">
      <c r="A24" s="26" t="s">
        <v>457</v>
      </c>
      <c r="B24" s="29">
        <v>22001761</v>
      </c>
      <c r="C24" s="34">
        <v>99.16</v>
      </c>
      <c r="D24" s="30"/>
      <c r="E24" s="33"/>
      <c r="F24" s="33"/>
      <c r="G24" s="33"/>
      <c r="H24" s="53"/>
      <c r="I24" s="31"/>
      <c r="J24" s="29"/>
      <c r="K24" s="37"/>
      <c r="L24" s="35"/>
      <c r="M24" s="35"/>
      <c r="N24" s="37"/>
      <c r="O24" s="35"/>
      <c r="P24" s="28"/>
      <c r="Q24" s="35"/>
      <c r="R24" s="35"/>
      <c r="S24" s="35"/>
      <c r="T24" s="35"/>
      <c r="U24" s="35"/>
      <c r="V24" s="53">
        <v>0.87839999999999996</v>
      </c>
      <c r="W24" s="53">
        <v>0.14860000000000001</v>
      </c>
      <c r="X24" s="60">
        <v>3.1250000000000002E-3</v>
      </c>
      <c r="Y24" s="36">
        <v>1.105</v>
      </c>
      <c r="Z24" s="166">
        <v>8.4979999999999993</v>
      </c>
      <c r="AA24" s="37"/>
      <c r="AB24" s="35"/>
      <c r="AC24" s="35"/>
      <c r="AD24" s="35"/>
      <c r="AE24" s="28"/>
      <c r="AF24" s="35"/>
      <c r="AG24" s="35"/>
      <c r="AH24" s="35"/>
      <c r="AI24" s="35"/>
      <c r="AJ24" s="32"/>
      <c r="AK24" s="32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3">
      <c r="A25" s="54" t="s">
        <v>0</v>
      </c>
      <c r="B25" s="72"/>
      <c r="C25" s="73">
        <f t="shared" ref="C25:K25" si="0">MIN(C5:C24)</f>
        <v>86.25</v>
      </c>
      <c r="D25" s="75">
        <f t="shared" si="0"/>
        <v>17.05</v>
      </c>
      <c r="E25" s="212">
        <f t="shared" si="0"/>
        <v>109.3</v>
      </c>
      <c r="F25" s="212">
        <f t="shared" si="0"/>
        <v>81.3</v>
      </c>
      <c r="G25" s="212">
        <f t="shared" si="0"/>
        <v>213.4</v>
      </c>
      <c r="H25" s="160">
        <f t="shared" si="0"/>
        <v>0.3372</v>
      </c>
      <c r="I25" s="86">
        <f t="shared" si="0"/>
        <v>1.236</v>
      </c>
      <c r="J25" s="72">
        <f t="shared" si="0"/>
        <v>8142</v>
      </c>
      <c r="K25" s="72">
        <f t="shared" si="0"/>
        <v>1778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160"/>
      <c r="W25" s="160">
        <f>MIN(W5:W24)</f>
        <v>5.7680000000000002E-2</v>
      </c>
      <c r="X25" s="209">
        <f>MIN(X5:X24)</f>
        <v>1.1310000000000001E-3</v>
      </c>
      <c r="Y25" s="86">
        <f>MIN(Y5:Y24)</f>
        <v>5.1380000000000002E-2</v>
      </c>
      <c r="Z25" s="129">
        <f>MIN(Z5:Z24)</f>
        <v>1.33</v>
      </c>
      <c r="AA25" s="73"/>
      <c r="AB25" s="73"/>
      <c r="AC25" s="73"/>
      <c r="AD25" s="73"/>
      <c r="AE25" s="73"/>
      <c r="AF25" s="73"/>
      <c r="AG25" s="73"/>
      <c r="AH25" s="73"/>
      <c r="AI25" s="73"/>
      <c r="AJ25" s="74"/>
      <c r="AK25" s="74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3">
      <c r="A26" s="56" t="s">
        <v>1</v>
      </c>
      <c r="B26" s="76"/>
      <c r="C26" s="77">
        <f t="shared" ref="C26:K26" si="1">MAX(C5:C24)</f>
        <v>99.16</v>
      </c>
      <c r="D26" s="81">
        <f t="shared" si="1"/>
        <v>147.4</v>
      </c>
      <c r="E26" s="82">
        <f t="shared" si="1"/>
        <v>220.5</v>
      </c>
      <c r="F26" s="82">
        <f t="shared" si="1"/>
        <v>116.7</v>
      </c>
      <c r="G26" s="82">
        <f t="shared" si="1"/>
        <v>357.8</v>
      </c>
      <c r="H26" s="80">
        <f t="shared" si="1"/>
        <v>0.52</v>
      </c>
      <c r="I26" s="88">
        <f t="shared" si="1"/>
        <v>1.55</v>
      </c>
      <c r="J26" s="76">
        <f t="shared" si="1"/>
        <v>17450</v>
      </c>
      <c r="K26" s="76">
        <f t="shared" si="1"/>
        <v>2470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80"/>
      <c r="W26" s="80">
        <f>MAX(W5:W24)</f>
        <v>0.14860000000000001</v>
      </c>
      <c r="X26" s="210">
        <f>MAX(X5:X24)</f>
        <v>3.1250000000000002E-3</v>
      </c>
      <c r="Y26" s="88">
        <f>MAX(Y5:Y24)</f>
        <v>1.105</v>
      </c>
      <c r="Z26" s="131">
        <f>MAX(Z5:Z24)</f>
        <v>8.4979999999999993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8"/>
      <c r="AK26" s="78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5" thickBot="1" x14ac:dyDescent="0.35">
      <c r="A27" s="58" t="s">
        <v>2</v>
      </c>
      <c r="B27" s="67"/>
      <c r="C27" s="68">
        <f t="shared" ref="C27:K27" si="2">MEDIAN(C5:C24)</f>
        <v>87.759999999999991</v>
      </c>
      <c r="D27" s="85">
        <f t="shared" si="2"/>
        <v>49.28</v>
      </c>
      <c r="E27" s="134">
        <f t="shared" si="2"/>
        <v>162.35</v>
      </c>
      <c r="F27" s="134">
        <f t="shared" si="2"/>
        <v>98.9</v>
      </c>
      <c r="G27" s="134">
        <f t="shared" si="2"/>
        <v>319.14999999999998</v>
      </c>
      <c r="H27" s="84">
        <f t="shared" si="2"/>
        <v>0.43595</v>
      </c>
      <c r="I27" s="89">
        <f t="shared" si="2"/>
        <v>1.45</v>
      </c>
      <c r="J27" s="213">
        <f t="shared" si="2"/>
        <v>9918</v>
      </c>
      <c r="K27" s="213">
        <f t="shared" si="2"/>
        <v>2182.5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84"/>
      <c r="W27" s="84">
        <f>MEDIAN(W5:W24)</f>
        <v>0.10314000000000001</v>
      </c>
      <c r="X27" s="211">
        <f>MEDIAN(X5:X24)</f>
        <v>2.1280000000000001E-3</v>
      </c>
      <c r="Y27" s="89">
        <f>MEDIAN(Y5:Y24)</f>
        <v>0.57818999999999998</v>
      </c>
      <c r="Z27" s="132">
        <f>MEDIAN(Z5:Z24)</f>
        <v>4.9139999999999997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83"/>
      <c r="AK27" s="83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E28" s="186"/>
      <c r="H28" s="188"/>
      <c r="I28" s="187"/>
      <c r="U28" s="130"/>
      <c r="BC28"/>
      <c r="BD28"/>
      <c r="BE28"/>
      <c r="BF28"/>
      <c r="BG28"/>
      <c r="BH28"/>
      <c r="BI28"/>
      <c r="BJ28"/>
      <c r="BK28"/>
      <c r="BL28"/>
    </row>
    <row r="29" spans="1:64" ht="15" thickBot="1" x14ac:dyDescent="0.35"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60" customHeight="1" x14ac:dyDescent="0.3">
      <c r="A30" s="39" t="s">
        <v>5</v>
      </c>
      <c r="B30" s="40" t="s">
        <v>3</v>
      </c>
      <c r="C30" s="41" t="s">
        <v>39</v>
      </c>
      <c r="D30" s="41" t="s">
        <v>37</v>
      </c>
      <c r="E30" s="41" t="s">
        <v>38</v>
      </c>
      <c r="F30" s="41" t="s">
        <v>40</v>
      </c>
      <c r="G30" s="41" t="s">
        <v>115</v>
      </c>
      <c r="H30" s="41" t="s">
        <v>41</v>
      </c>
      <c r="I30" s="41" t="s">
        <v>217</v>
      </c>
      <c r="J30" s="41" t="s">
        <v>50</v>
      </c>
      <c r="K30" s="41" t="s">
        <v>116</v>
      </c>
      <c r="L30" s="41" t="s">
        <v>117</v>
      </c>
      <c r="M30" s="41" t="s">
        <v>118</v>
      </c>
      <c r="N30" s="41" t="s">
        <v>42</v>
      </c>
      <c r="O30" s="41" t="s">
        <v>43</v>
      </c>
      <c r="P30" s="41" t="s">
        <v>44</v>
      </c>
      <c r="Q30" s="41" t="s">
        <v>45</v>
      </c>
      <c r="R30" s="41" t="s">
        <v>46</v>
      </c>
      <c r="S30" s="41" t="s">
        <v>47</v>
      </c>
      <c r="T30" s="41" t="s">
        <v>48</v>
      </c>
      <c r="U30" s="41" t="s">
        <v>49</v>
      </c>
      <c r="V30" s="41" t="s">
        <v>420</v>
      </c>
      <c r="W30" s="41" t="s">
        <v>121</v>
      </c>
      <c r="X30" s="41" t="s">
        <v>122</v>
      </c>
      <c r="Y30" s="41" t="s">
        <v>123</v>
      </c>
      <c r="Z30" s="41" t="s">
        <v>128</v>
      </c>
      <c r="AA30" s="41" t="s">
        <v>124</v>
      </c>
      <c r="AB30" s="41" t="s">
        <v>125</v>
      </c>
      <c r="AC30" s="41" t="s">
        <v>126</v>
      </c>
      <c r="AD30" s="41" t="s">
        <v>127</v>
      </c>
      <c r="AE30" s="41" t="s">
        <v>421</v>
      </c>
      <c r="AF30" s="41" t="s">
        <v>422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A31" s="26" t="s">
        <v>481</v>
      </c>
      <c r="B31" s="29">
        <v>22001969</v>
      </c>
      <c r="C31" s="127">
        <v>86.48</v>
      </c>
      <c r="D31" s="27"/>
      <c r="E31" s="28"/>
      <c r="F31" s="28"/>
      <c r="G31" s="28"/>
      <c r="H31" s="28"/>
      <c r="I31" s="28"/>
      <c r="J31" s="28"/>
      <c r="K31" s="53"/>
      <c r="L31" s="53">
        <v>1.2500000000000001E-2</v>
      </c>
      <c r="M31" s="28" t="s">
        <v>467</v>
      </c>
      <c r="N31" s="28" t="s">
        <v>468</v>
      </c>
      <c r="O31" s="28" t="s">
        <v>469</v>
      </c>
      <c r="P31" s="28" t="s">
        <v>468</v>
      </c>
      <c r="Q31" s="28" t="s">
        <v>470</v>
      </c>
      <c r="R31" s="28" t="s">
        <v>468</v>
      </c>
      <c r="S31" s="28" t="s">
        <v>468</v>
      </c>
      <c r="T31" s="28" t="s">
        <v>470</v>
      </c>
      <c r="U31" s="28" t="s">
        <v>469</v>
      </c>
      <c r="V31" s="28"/>
      <c r="W31" s="28"/>
      <c r="X31" s="28"/>
      <c r="Y31" s="28"/>
      <c r="Z31" s="28"/>
      <c r="AA31" s="28"/>
      <c r="AB31" s="28"/>
      <c r="AC31" s="28"/>
      <c r="AD31" s="28"/>
      <c r="AE31" s="27"/>
      <c r="AF31" s="27"/>
      <c r="AG31" s="14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x14ac:dyDescent="0.3">
      <c r="A32" s="26" t="s">
        <v>481</v>
      </c>
      <c r="B32" s="29">
        <v>22001969</v>
      </c>
      <c r="C32" s="127">
        <v>86.45</v>
      </c>
      <c r="D32" s="27"/>
      <c r="E32" s="28"/>
      <c r="F32" s="28"/>
      <c r="G32" s="28"/>
      <c r="H32" s="28"/>
      <c r="I32" s="28"/>
      <c r="J32" s="28"/>
      <c r="K32" s="53"/>
      <c r="L32" s="53">
        <v>1.5599999999999999E-2</v>
      </c>
      <c r="M32" s="28" t="s">
        <v>467</v>
      </c>
      <c r="N32" s="28" t="s">
        <v>468</v>
      </c>
      <c r="O32" s="28" t="s">
        <v>469</v>
      </c>
      <c r="P32" s="28" t="s">
        <v>468</v>
      </c>
      <c r="Q32" s="28" t="s">
        <v>470</v>
      </c>
      <c r="R32" s="28" t="s">
        <v>468</v>
      </c>
      <c r="S32" s="28" t="s">
        <v>468</v>
      </c>
      <c r="T32" s="28" t="s">
        <v>470</v>
      </c>
      <c r="U32" s="28" t="s">
        <v>469</v>
      </c>
      <c r="V32" s="28"/>
      <c r="W32" s="28"/>
      <c r="X32" s="28"/>
      <c r="Y32" s="28"/>
      <c r="Z32" s="28"/>
      <c r="AA32" s="28"/>
      <c r="AB32" s="28"/>
      <c r="AC32" s="28"/>
      <c r="AD32" s="28"/>
      <c r="AE32" s="27"/>
      <c r="AF32" s="27"/>
      <c r="AG32" s="14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x14ac:dyDescent="0.3">
      <c r="A33" s="26" t="s">
        <v>478</v>
      </c>
      <c r="B33" s="29">
        <v>22000121</v>
      </c>
      <c r="C33" s="127">
        <v>86.41</v>
      </c>
      <c r="D33" s="30"/>
      <c r="E33" s="28"/>
      <c r="F33" s="33"/>
      <c r="G33" s="28"/>
      <c r="H33" s="53"/>
      <c r="I33" s="28"/>
      <c r="J33" s="28"/>
      <c r="K33" s="28"/>
      <c r="L33" s="5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27" t="s">
        <v>473</v>
      </c>
      <c r="AF33" s="30">
        <v>0.66</v>
      </c>
      <c r="AG33" s="14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x14ac:dyDescent="0.3">
      <c r="A34" s="26" t="s">
        <v>475</v>
      </c>
      <c r="B34" s="29">
        <v>22001969</v>
      </c>
      <c r="C34" s="127">
        <v>87.96</v>
      </c>
      <c r="D34" s="30">
        <v>10.65</v>
      </c>
      <c r="E34" s="34">
        <v>86.43</v>
      </c>
      <c r="F34" s="33">
        <v>141.1</v>
      </c>
      <c r="G34" s="33">
        <v>390.3</v>
      </c>
      <c r="H34" s="53">
        <v>0.17599999999999999</v>
      </c>
      <c r="I34" s="53">
        <v>0.82550000000000001</v>
      </c>
      <c r="J34" s="37">
        <v>10190</v>
      </c>
      <c r="K34" s="37">
        <v>2434</v>
      </c>
      <c r="L34" s="5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7"/>
      <c r="AF34" s="27"/>
      <c r="AG34" s="14"/>
      <c r="AH34" s="14"/>
      <c r="AI34" s="1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x14ac:dyDescent="0.3">
      <c r="A35" s="26" t="s">
        <v>475</v>
      </c>
      <c r="B35" s="29">
        <v>22001604</v>
      </c>
      <c r="C35" s="127">
        <v>90.6</v>
      </c>
      <c r="D35" s="30"/>
      <c r="E35" s="28"/>
      <c r="F35" s="28"/>
      <c r="G35" s="28"/>
      <c r="H35" s="53"/>
      <c r="I35" s="28"/>
      <c r="J35" s="28"/>
      <c r="K35" s="53"/>
      <c r="L35" s="53" t="s">
        <v>466</v>
      </c>
      <c r="M35" s="28" t="s">
        <v>467</v>
      </c>
      <c r="N35" s="28" t="s">
        <v>468</v>
      </c>
      <c r="O35" s="28" t="s">
        <v>469</v>
      </c>
      <c r="P35" s="28" t="s">
        <v>468</v>
      </c>
      <c r="Q35" s="28" t="s">
        <v>470</v>
      </c>
      <c r="R35" s="28" t="s">
        <v>468</v>
      </c>
      <c r="S35" s="28" t="s">
        <v>468</v>
      </c>
      <c r="T35" s="28" t="s">
        <v>470</v>
      </c>
      <c r="U35" s="28" t="s">
        <v>469</v>
      </c>
      <c r="V35" s="28"/>
      <c r="W35" s="28"/>
      <c r="X35" s="28"/>
      <c r="Y35" s="28"/>
      <c r="Z35" s="28"/>
      <c r="AA35" s="28"/>
      <c r="AB35" s="28"/>
      <c r="AC35" s="28"/>
      <c r="AD35" s="28"/>
      <c r="AE35" s="27"/>
      <c r="AF35" s="27"/>
      <c r="AG35" s="14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x14ac:dyDescent="0.3">
      <c r="A36" s="26" t="s">
        <v>475</v>
      </c>
      <c r="B36" s="29">
        <v>22001141</v>
      </c>
      <c r="C36" s="127">
        <v>86.69</v>
      </c>
      <c r="D36" s="30"/>
      <c r="E36" s="28"/>
      <c r="F36" s="28"/>
      <c r="G36" s="28"/>
      <c r="H36" s="53"/>
      <c r="I36" s="28"/>
      <c r="J36" s="28"/>
      <c r="K36" s="53"/>
      <c r="L36" s="53" t="s">
        <v>466</v>
      </c>
      <c r="M36" s="28" t="s">
        <v>467</v>
      </c>
      <c r="N36" s="28" t="s">
        <v>468</v>
      </c>
      <c r="O36" s="28" t="s">
        <v>469</v>
      </c>
      <c r="P36" s="28" t="s">
        <v>468</v>
      </c>
      <c r="Q36" s="28" t="s">
        <v>470</v>
      </c>
      <c r="R36" s="28" t="s">
        <v>468</v>
      </c>
      <c r="S36" s="28" t="s">
        <v>468</v>
      </c>
      <c r="T36" s="28" t="s">
        <v>470</v>
      </c>
      <c r="U36" s="28" t="s">
        <v>469</v>
      </c>
      <c r="V36" s="28"/>
      <c r="W36" s="28"/>
      <c r="X36" s="28"/>
      <c r="Y36" s="28"/>
      <c r="Z36" s="28"/>
      <c r="AA36" s="28"/>
      <c r="AB36" s="28"/>
      <c r="AC36" s="28"/>
      <c r="AD36" s="28"/>
      <c r="AE36" s="27"/>
      <c r="AF36" s="27"/>
      <c r="AG36" s="14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x14ac:dyDescent="0.3">
      <c r="A37" s="26" t="s">
        <v>475</v>
      </c>
      <c r="B37" s="29">
        <v>22001141</v>
      </c>
      <c r="C37" s="127">
        <v>89.05</v>
      </c>
      <c r="D37" s="30"/>
      <c r="E37" s="28"/>
      <c r="F37" s="28"/>
      <c r="G37" s="28"/>
      <c r="H37" s="53"/>
      <c r="I37" s="28"/>
      <c r="J37" s="28"/>
      <c r="K37" s="53"/>
      <c r="L37" s="53"/>
      <c r="M37" s="28"/>
      <c r="N37" s="28"/>
      <c r="O37" s="28"/>
      <c r="P37" s="28" t="s">
        <v>468</v>
      </c>
      <c r="Q37" s="28"/>
      <c r="R37" s="28"/>
      <c r="S37" s="28"/>
      <c r="T37" s="28"/>
      <c r="U37" s="28"/>
      <c r="V37" s="28"/>
      <c r="W37" s="28" t="s">
        <v>460</v>
      </c>
      <c r="X37" s="28" t="s">
        <v>460</v>
      </c>
      <c r="Y37" s="28" t="s">
        <v>460</v>
      </c>
      <c r="Z37" s="28" t="s">
        <v>465</v>
      </c>
      <c r="AA37" s="28" t="s">
        <v>460</v>
      </c>
      <c r="AB37" s="28" t="s">
        <v>460</v>
      </c>
      <c r="AC37" s="28" t="s">
        <v>460</v>
      </c>
      <c r="AD37" s="28" t="s">
        <v>460</v>
      </c>
      <c r="AE37" s="27"/>
      <c r="AF37" s="27"/>
      <c r="AG37" s="14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x14ac:dyDescent="0.3">
      <c r="A38" s="26" t="s">
        <v>475</v>
      </c>
      <c r="B38" s="29">
        <v>22001453</v>
      </c>
      <c r="C38" s="127">
        <v>89.77</v>
      </c>
      <c r="D38" s="30">
        <v>18.600000000000001</v>
      </c>
      <c r="E38" s="34">
        <v>77.88</v>
      </c>
      <c r="F38" s="33">
        <v>74.98</v>
      </c>
      <c r="G38" s="33">
        <v>652.29999999999995</v>
      </c>
      <c r="H38" s="53">
        <v>0.14219999999999999</v>
      </c>
      <c r="I38" s="53">
        <v>0.42330000000000001</v>
      </c>
      <c r="J38" s="37">
        <v>10390</v>
      </c>
      <c r="K38" s="37">
        <v>2801</v>
      </c>
      <c r="L38" s="5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7"/>
      <c r="AF38" s="27"/>
      <c r="AG38" s="14"/>
      <c r="AH38" s="14"/>
      <c r="AI38" s="1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x14ac:dyDescent="0.3">
      <c r="A39" s="26" t="s">
        <v>475</v>
      </c>
      <c r="B39" s="29">
        <v>22000455</v>
      </c>
      <c r="C39" s="127">
        <v>88.56</v>
      </c>
      <c r="D39" s="30"/>
      <c r="E39" s="28"/>
      <c r="F39" s="33"/>
      <c r="G39" s="28"/>
      <c r="H39" s="53"/>
      <c r="I39" s="28"/>
      <c r="J39" s="28"/>
      <c r="K39" s="53"/>
      <c r="L39" s="53"/>
      <c r="M39" s="28"/>
      <c r="N39" s="28"/>
      <c r="O39" s="28"/>
      <c r="P39" s="28"/>
      <c r="Q39" s="28"/>
      <c r="R39" s="28"/>
      <c r="S39" s="28"/>
      <c r="T39" s="28"/>
      <c r="U39" s="28"/>
      <c r="V39" s="28" t="s">
        <v>472</v>
      </c>
      <c r="W39" s="28"/>
      <c r="X39" s="28"/>
      <c r="Y39" s="28"/>
      <c r="Z39" s="28"/>
      <c r="AA39" s="28"/>
      <c r="AB39" s="28"/>
      <c r="AC39" s="28"/>
      <c r="AD39" s="28"/>
      <c r="AE39" s="27"/>
      <c r="AF39" s="27"/>
      <c r="AG39" s="14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x14ac:dyDescent="0.3">
      <c r="A40" s="26" t="s">
        <v>475</v>
      </c>
      <c r="B40" s="29">
        <v>222000353</v>
      </c>
      <c r="C40" s="127">
        <v>87.8</v>
      </c>
      <c r="D40" s="30"/>
      <c r="E40" s="28"/>
      <c r="F40" s="33"/>
      <c r="G40" s="28"/>
      <c r="H40" s="53"/>
      <c r="I40" s="28"/>
      <c r="J40" s="28"/>
      <c r="K40" s="28"/>
      <c r="L40" s="5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27" t="s">
        <v>473</v>
      </c>
      <c r="AF40" s="27" t="s">
        <v>473</v>
      </c>
      <c r="AG40" s="14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x14ac:dyDescent="0.3">
      <c r="A41" s="26" t="s">
        <v>475</v>
      </c>
      <c r="B41" s="29">
        <v>22000342</v>
      </c>
      <c r="C41" s="127">
        <v>88.73</v>
      </c>
      <c r="D41" s="30"/>
      <c r="E41" s="28"/>
      <c r="F41" s="33"/>
      <c r="G41" s="28"/>
      <c r="H41" s="53"/>
      <c r="I41" s="28"/>
      <c r="J41" s="28"/>
      <c r="K41" s="28"/>
      <c r="L41" s="53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27" t="s">
        <v>473</v>
      </c>
      <c r="AF41" s="30">
        <v>0.12</v>
      </c>
      <c r="AG41" s="14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x14ac:dyDescent="0.3">
      <c r="A42" s="26" t="s">
        <v>476</v>
      </c>
      <c r="B42" s="29">
        <v>22001141</v>
      </c>
      <c r="C42" s="127">
        <v>89.63</v>
      </c>
      <c r="D42" s="30"/>
      <c r="E42" s="28"/>
      <c r="F42" s="33"/>
      <c r="G42" s="28"/>
      <c r="H42" s="53"/>
      <c r="I42" s="28"/>
      <c r="J42" s="28"/>
      <c r="K42" s="53"/>
      <c r="L42" s="53"/>
      <c r="M42" s="28"/>
      <c r="N42" s="28"/>
      <c r="O42" s="28"/>
      <c r="P42" s="28"/>
      <c r="Q42" s="28"/>
      <c r="R42" s="28"/>
      <c r="S42" s="28"/>
      <c r="T42" s="28"/>
      <c r="U42" s="28"/>
      <c r="V42" s="28" t="s">
        <v>472</v>
      </c>
      <c r="W42" s="28"/>
      <c r="X42" s="28"/>
      <c r="Y42" s="28"/>
      <c r="Z42" s="28"/>
      <c r="AA42" s="28"/>
      <c r="AB42" s="28"/>
      <c r="AC42" s="28"/>
      <c r="AD42" s="28"/>
      <c r="AE42" s="27"/>
      <c r="AF42" s="27"/>
      <c r="AG42" s="14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x14ac:dyDescent="0.3">
      <c r="A43" s="26" t="s">
        <v>480</v>
      </c>
      <c r="B43" s="29">
        <v>22001220</v>
      </c>
      <c r="C43" s="127">
        <v>86.81</v>
      </c>
      <c r="D43" s="30"/>
      <c r="E43" s="28"/>
      <c r="F43" s="33"/>
      <c r="G43" s="28"/>
      <c r="H43" s="53"/>
      <c r="I43" s="28"/>
      <c r="J43" s="28"/>
      <c r="K43" s="53"/>
      <c r="L43" s="53" t="s">
        <v>466</v>
      </c>
      <c r="M43" s="28" t="s">
        <v>467</v>
      </c>
      <c r="N43" s="28" t="s">
        <v>468</v>
      </c>
      <c r="O43" s="28" t="s">
        <v>469</v>
      </c>
      <c r="P43" s="28">
        <v>108.3</v>
      </c>
      <c r="Q43" s="28">
        <v>0.1172</v>
      </c>
      <c r="R43" s="28" t="s">
        <v>468</v>
      </c>
      <c r="S43" s="28" t="s">
        <v>468</v>
      </c>
      <c r="T43" s="28" t="s">
        <v>470</v>
      </c>
      <c r="U43" s="28" t="s">
        <v>469</v>
      </c>
      <c r="V43" s="28"/>
      <c r="W43" s="28"/>
      <c r="X43" s="28"/>
      <c r="Y43" s="28"/>
      <c r="Z43" s="28"/>
      <c r="AA43" s="28"/>
      <c r="AB43" s="28"/>
      <c r="AC43" s="28"/>
      <c r="AD43" s="28"/>
      <c r="AE43" s="27"/>
      <c r="AF43" s="27"/>
      <c r="AG43" s="14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x14ac:dyDescent="0.3">
      <c r="A44" s="26" t="s">
        <v>480</v>
      </c>
      <c r="B44" s="29">
        <v>22001220</v>
      </c>
      <c r="C44" s="127">
        <v>87.39</v>
      </c>
      <c r="D44" s="30">
        <v>24.93</v>
      </c>
      <c r="E44" s="34">
        <v>84.38</v>
      </c>
      <c r="F44" s="33">
        <v>115.9</v>
      </c>
      <c r="G44" s="33">
        <v>157</v>
      </c>
      <c r="H44" s="53">
        <v>0.40770000000000001</v>
      </c>
      <c r="I44" s="28" t="s">
        <v>460</v>
      </c>
      <c r="J44" s="37">
        <v>8707</v>
      </c>
      <c r="K44" s="37">
        <v>4865</v>
      </c>
      <c r="L44" s="5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7"/>
      <c r="AF44" s="27"/>
      <c r="AG44" s="14"/>
      <c r="AH44" s="14"/>
      <c r="AI44" s="1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x14ac:dyDescent="0.3">
      <c r="A45" s="26" t="s">
        <v>480</v>
      </c>
      <c r="B45" s="29">
        <v>22000371</v>
      </c>
      <c r="C45" s="127">
        <v>89.21</v>
      </c>
      <c r="D45" s="30"/>
      <c r="E45" s="28"/>
      <c r="F45" s="33"/>
      <c r="G45" s="28"/>
      <c r="H45" s="53"/>
      <c r="I45" s="28"/>
      <c r="J45" s="28"/>
      <c r="K45" s="28"/>
      <c r="L45" s="53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27" t="s">
        <v>483</v>
      </c>
      <c r="AF45" s="27" t="s">
        <v>483</v>
      </c>
      <c r="AG45" s="14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x14ac:dyDescent="0.3">
      <c r="A46" s="26" t="s">
        <v>482</v>
      </c>
      <c r="B46" s="29">
        <v>22001418</v>
      </c>
      <c r="C46" s="127">
        <v>88.49</v>
      </c>
      <c r="D46" s="30"/>
      <c r="E46" s="28"/>
      <c r="F46" s="28"/>
      <c r="G46" s="28"/>
      <c r="H46" s="53"/>
      <c r="I46" s="28"/>
      <c r="J46" s="28"/>
      <c r="K46" s="53"/>
      <c r="L46" s="53" t="s">
        <v>466</v>
      </c>
      <c r="M46" s="28" t="s">
        <v>467</v>
      </c>
      <c r="N46" s="28" t="s">
        <v>468</v>
      </c>
      <c r="O46" s="28" t="s">
        <v>469</v>
      </c>
      <c r="P46" s="28" t="s">
        <v>468</v>
      </c>
      <c r="Q46" s="28" t="s">
        <v>470</v>
      </c>
      <c r="R46" s="28" t="s">
        <v>468</v>
      </c>
      <c r="S46" s="28" t="s">
        <v>468</v>
      </c>
      <c r="T46" s="28" t="s">
        <v>470</v>
      </c>
      <c r="U46" s="28" t="s">
        <v>469</v>
      </c>
      <c r="V46" s="28"/>
      <c r="W46" s="28"/>
      <c r="X46" s="28"/>
      <c r="Y46" s="28"/>
      <c r="Z46" s="28"/>
      <c r="AA46" s="28"/>
      <c r="AB46" s="28"/>
      <c r="AC46" s="28"/>
      <c r="AD46" s="28"/>
      <c r="AE46" s="27"/>
      <c r="AF46" s="27"/>
      <c r="AG46" s="14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x14ac:dyDescent="0.3">
      <c r="A47" s="54" t="s">
        <v>0</v>
      </c>
      <c r="B47" s="72"/>
      <c r="C47" s="73">
        <f t="shared" ref="C47:L47" si="3">MIN(C31:C46)</f>
        <v>86.41</v>
      </c>
      <c r="D47" s="75">
        <f t="shared" si="3"/>
        <v>10.65</v>
      </c>
      <c r="E47" s="73">
        <f t="shared" si="3"/>
        <v>77.88</v>
      </c>
      <c r="F47" s="212">
        <f t="shared" si="3"/>
        <v>74.98</v>
      </c>
      <c r="G47" s="220">
        <f t="shared" si="3"/>
        <v>157</v>
      </c>
      <c r="H47" s="160">
        <f t="shared" si="3"/>
        <v>0.14219999999999999</v>
      </c>
      <c r="I47" s="74">
        <f t="shared" si="3"/>
        <v>0.42330000000000001</v>
      </c>
      <c r="J47" s="94">
        <f t="shared" si="3"/>
        <v>8707</v>
      </c>
      <c r="K47" s="94">
        <f t="shared" si="3"/>
        <v>2434</v>
      </c>
      <c r="L47" s="160">
        <f t="shared" si="3"/>
        <v>1.2500000000000001E-2</v>
      </c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73"/>
      <c r="AF47" s="73">
        <f>MIN(AF31:AF46)</f>
        <v>0.12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x14ac:dyDescent="0.3">
      <c r="A48" s="56" t="s">
        <v>1</v>
      </c>
      <c r="B48" s="76"/>
      <c r="C48" s="81">
        <f t="shared" ref="C48:L48" si="4">MAX(C31:C46)</f>
        <v>90.6</v>
      </c>
      <c r="D48" s="81">
        <f t="shared" si="4"/>
        <v>24.93</v>
      </c>
      <c r="E48" s="81">
        <f t="shared" si="4"/>
        <v>86.43</v>
      </c>
      <c r="F48" s="82">
        <f t="shared" si="4"/>
        <v>141.1</v>
      </c>
      <c r="G48" s="79">
        <f t="shared" si="4"/>
        <v>652.29999999999995</v>
      </c>
      <c r="H48" s="80">
        <f t="shared" si="4"/>
        <v>0.40770000000000001</v>
      </c>
      <c r="I48" s="78">
        <f t="shared" si="4"/>
        <v>0.82550000000000001</v>
      </c>
      <c r="J48" s="95">
        <f t="shared" si="4"/>
        <v>10390</v>
      </c>
      <c r="K48" s="95">
        <f t="shared" si="4"/>
        <v>4865</v>
      </c>
      <c r="L48" s="80">
        <f t="shared" si="4"/>
        <v>1.5599999999999999E-2</v>
      </c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81"/>
      <c r="AF48" s="77">
        <f>MAX(AF31:AF46)</f>
        <v>0.66</v>
      </c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ht="15" thickBot="1" x14ac:dyDescent="0.35">
      <c r="A49" s="58" t="s">
        <v>2</v>
      </c>
      <c r="B49" s="67"/>
      <c r="C49" s="85">
        <f t="shared" ref="C49:L49" si="5">MEDIAN(C31:C46)</f>
        <v>88.224999999999994</v>
      </c>
      <c r="D49" s="85">
        <f t="shared" si="5"/>
        <v>18.600000000000001</v>
      </c>
      <c r="E49" s="85">
        <f t="shared" si="5"/>
        <v>84.38</v>
      </c>
      <c r="F49" s="134">
        <f t="shared" si="5"/>
        <v>115.9</v>
      </c>
      <c r="G49" s="70">
        <f t="shared" si="5"/>
        <v>390.3</v>
      </c>
      <c r="H49" s="84">
        <f t="shared" si="5"/>
        <v>0.17599999999999999</v>
      </c>
      <c r="I49" s="83">
        <f t="shared" si="5"/>
        <v>0.62440000000000007</v>
      </c>
      <c r="J49" s="69">
        <f t="shared" si="5"/>
        <v>10190</v>
      </c>
      <c r="K49" s="69">
        <f t="shared" si="5"/>
        <v>2801</v>
      </c>
      <c r="L49" s="84">
        <f t="shared" si="5"/>
        <v>1.405E-2</v>
      </c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85"/>
      <c r="AF49" s="68">
        <f>MEDIAN(AF31:AF46)</f>
        <v>0.39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x14ac:dyDescent="0.3">
      <c r="A50" s="2"/>
      <c r="B50" s="15"/>
      <c r="C50" s="14"/>
      <c r="D50"/>
      <c r="E50"/>
      <c r="F50" s="216"/>
      <c r="G50"/>
      <c r="H50" s="219"/>
      <c r="I50"/>
      <c r="J50" s="22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ht="15" thickBot="1" x14ac:dyDescent="0.35">
      <c r="BB51"/>
      <c r="BC51"/>
      <c r="BD51"/>
      <c r="BE51"/>
      <c r="BF51"/>
      <c r="BG51"/>
      <c r="BH51"/>
      <c r="BI51"/>
      <c r="BJ51"/>
      <c r="BK51"/>
      <c r="BL51"/>
    </row>
    <row r="52" spans="1:64" ht="60" customHeight="1" x14ac:dyDescent="0.3">
      <c r="A52" s="64" t="s">
        <v>4</v>
      </c>
      <c r="B52" s="40" t="s">
        <v>3</v>
      </c>
      <c r="C52" s="41" t="s">
        <v>39</v>
      </c>
      <c r="D52" s="62" t="s">
        <v>56</v>
      </c>
      <c r="E52" s="63" t="s">
        <v>60</v>
      </c>
      <c r="F52" s="41" t="s">
        <v>37</v>
      </c>
      <c r="G52" s="41" t="s">
        <v>38</v>
      </c>
      <c r="H52" s="41" t="s">
        <v>40</v>
      </c>
      <c r="I52" s="41" t="s">
        <v>497</v>
      </c>
      <c r="J52" s="41" t="s">
        <v>117</v>
      </c>
      <c r="K52" s="41" t="s">
        <v>118</v>
      </c>
      <c r="L52" s="41" t="s">
        <v>42</v>
      </c>
      <c r="M52" s="41" t="s">
        <v>43</v>
      </c>
      <c r="N52" s="41" t="s">
        <v>44</v>
      </c>
      <c r="O52" s="41" t="s">
        <v>45</v>
      </c>
      <c r="P52" s="41" t="s">
        <v>46</v>
      </c>
      <c r="Q52" s="41" t="s">
        <v>47</v>
      </c>
      <c r="R52" s="41" t="s">
        <v>48</v>
      </c>
      <c r="S52" s="41" t="s">
        <v>49</v>
      </c>
      <c r="T52" s="41" t="s">
        <v>147</v>
      </c>
      <c r="U52" s="41" t="s">
        <v>51</v>
      </c>
      <c r="V52" s="41" t="s">
        <v>52</v>
      </c>
      <c r="W52" s="41" t="s">
        <v>53</v>
      </c>
      <c r="X52" s="41" t="s">
        <v>54</v>
      </c>
      <c r="Y52" s="41" t="s">
        <v>218</v>
      </c>
      <c r="Z52" s="41" t="s">
        <v>420</v>
      </c>
      <c r="AA52" s="41" t="s">
        <v>121</v>
      </c>
      <c r="AB52" s="41" t="s">
        <v>122</v>
      </c>
      <c r="AC52" s="41" t="s">
        <v>123</v>
      </c>
      <c r="AD52" s="41" t="s">
        <v>128</v>
      </c>
      <c r="AE52" s="41" t="s">
        <v>124</v>
      </c>
      <c r="AF52" s="41" t="s">
        <v>125</v>
      </c>
      <c r="AG52" s="41" t="s">
        <v>126</v>
      </c>
      <c r="AH52" s="41" t="s">
        <v>127</v>
      </c>
      <c r="AI52" s="41" t="s">
        <v>81</v>
      </c>
      <c r="AJ52" s="41" t="s">
        <v>82</v>
      </c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x14ac:dyDescent="0.3">
      <c r="A53" s="26" t="s">
        <v>484</v>
      </c>
      <c r="B53" s="29">
        <v>22002102</v>
      </c>
      <c r="C53" s="34">
        <v>88.77</v>
      </c>
      <c r="D53" s="35"/>
      <c r="E53" s="28"/>
      <c r="F53" s="28"/>
      <c r="G53" s="28"/>
      <c r="H53" s="71"/>
      <c r="I53" s="28"/>
      <c r="J53" s="28" t="s">
        <v>466</v>
      </c>
      <c r="K53" s="28" t="s">
        <v>467</v>
      </c>
      <c r="L53" s="28" t="s">
        <v>468</v>
      </c>
      <c r="M53" s="28" t="s">
        <v>469</v>
      </c>
      <c r="N53" s="28" t="s">
        <v>468</v>
      </c>
      <c r="O53" s="28" t="s">
        <v>470</v>
      </c>
      <c r="P53" s="28" t="s">
        <v>468</v>
      </c>
      <c r="Q53" s="28" t="s">
        <v>468</v>
      </c>
      <c r="R53" s="28" t="s">
        <v>470</v>
      </c>
      <c r="S53" s="28" t="s">
        <v>469</v>
      </c>
      <c r="T53" s="28"/>
      <c r="U53" s="28"/>
      <c r="V53" s="35"/>
      <c r="W53" s="35"/>
      <c r="X53" s="35"/>
      <c r="Y53" s="35"/>
      <c r="Z53" s="35"/>
      <c r="AA53" s="35"/>
      <c r="AB53" s="28"/>
      <c r="AC53" s="35"/>
      <c r="AD53" s="35"/>
      <c r="AE53" s="35"/>
      <c r="AF53" s="35"/>
      <c r="AG53" s="35"/>
      <c r="AH53" s="35"/>
      <c r="AI53" s="35"/>
      <c r="AJ53" s="35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x14ac:dyDescent="0.3">
      <c r="A54" s="26" t="s">
        <v>484</v>
      </c>
      <c r="B54" s="29">
        <v>22001796</v>
      </c>
      <c r="C54" s="34">
        <v>94.74</v>
      </c>
      <c r="D54" s="35"/>
      <c r="E54" s="35"/>
      <c r="F54" s="35"/>
      <c r="G54" s="28"/>
      <c r="H54" s="28"/>
      <c r="I54" s="28" t="s">
        <v>460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35"/>
      <c r="W54" s="35"/>
      <c r="X54" s="35"/>
      <c r="Y54" s="35"/>
      <c r="Z54" s="28"/>
      <c r="AA54" s="28"/>
      <c r="AB54" s="28"/>
      <c r="AC54" s="35"/>
      <c r="AD54" s="35"/>
      <c r="AE54" s="35"/>
      <c r="AF54" s="35"/>
      <c r="AG54" s="35"/>
      <c r="AH54" s="35"/>
      <c r="AI54" s="35"/>
      <c r="AJ54" s="35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x14ac:dyDescent="0.3">
      <c r="A55" s="26" t="s">
        <v>484</v>
      </c>
      <c r="B55" s="29">
        <v>22001796</v>
      </c>
      <c r="C55" s="34">
        <v>94.73</v>
      </c>
      <c r="D55" s="35"/>
      <c r="E55" s="35"/>
      <c r="F55" s="35"/>
      <c r="G55" s="28"/>
      <c r="H55" s="28"/>
      <c r="I55" s="28" t="s">
        <v>460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35"/>
      <c r="W55" s="35"/>
      <c r="X55" s="35"/>
      <c r="Y55" s="35"/>
      <c r="Z55" s="28"/>
      <c r="AA55" s="28"/>
      <c r="AB55" s="28"/>
      <c r="AC55" s="35"/>
      <c r="AD55" s="35"/>
      <c r="AE55" s="35"/>
      <c r="AF55" s="35"/>
      <c r="AG55" s="35"/>
      <c r="AH55" s="35"/>
      <c r="AI55" s="35"/>
      <c r="AJ55" s="3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x14ac:dyDescent="0.3">
      <c r="A56" s="26" t="s">
        <v>484</v>
      </c>
      <c r="B56" s="29">
        <v>22001796</v>
      </c>
      <c r="C56" s="34">
        <v>95.14</v>
      </c>
      <c r="D56" s="35"/>
      <c r="E56" s="35"/>
      <c r="F56" s="35"/>
      <c r="G56" s="28"/>
      <c r="H56" s="28"/>
      <c r="I56" s="28" t="s">
        <v>460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35"/>
      <c r="W56" s="35"/>
      <c r="X56" s="35"/>
      <c r="Y56" s="35"/>
      <c r="Z56" s="28"/>
      <c r="AA56" s="28"/>
      <c r="AB56" s="28"/>
      <c r="AC56" s="35"/>
      <c r="AD56" s="35"/>
      <c r="AE56" s="35"/>
      <c r="AF56" s="35"/>
      <c r="AG56" s="35"/>
      <c r="AH56" s="35"/>
      <c r="AI56" s="35"/>
      <c r="AJ56" s="35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x14ac:dyDescent="0.3">
      <c r="A57" s="26" t="s">
        <v>484</v>
      </c>
      <c r="B57" s="29">
        <v>22001390</v>
      </c>
      <c r="C57" s="35"/>
      <c r="D57" s="35"/>
      <c r="E57" s="35"/>
      <c r="F57" s="3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5"/>
      <c r="W57" s="35"/>
      <c r="X57" s="35"/>
      <c r="Y57" s="35"/>
      <c r="Z57" s="28"/>
      <c r="AA57" s="28"/>
      <c r="AB57" s="28"/>
      <c r="AC57" s="35"/>
      <c r="AD57" s="35"/>
      <c r="AE57" s="35"/>
      <c r="AF57" s="35"/>
      <c r="AG57" s="35"/>
      <c r="AH57" s="35"/>
      <c r="AI57" s="28" t="s">
        <v>493</v>
      </c>
      <c r="AJ57" s="28" t="s">
        <v>493</v>
      </c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x14ac:dyDescent="0.3">
      <c r="A58" s="214" t="s">
        <v>484</v>
      </c>
      <c r="B58" s="29">
        <v>22001172</v>
      </c>
      <c r="C58" s="34">
        <v>89.48</v>
      </c>
      <c r="D58" s="34">
        <v>20.38</v>
      </c>
      <c r="E58" s="35"/>
      <c r="F58" s="34">
        <v>48.08</v>
      </c>
      <c r="G58" s="33">
        <v>265.5</v>
      </c>
      <c r="H58" s="33">
        <v>171.1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06">
        <v>1.196</v>
      </c>
      <c r="U58" s="28"/>
      <c r="V58" s="35"/>
      <c r="W58" s="35"/>
      <c r="X58" s="35"/>
      <c r="Y58" s="35"/>
      <c r="Z58" s="28" t="s">
        <v>472</v>
      </c>
      <c r="AA58" s="28"/>
      <c r="AB58" s="28"/>
      <c r="AC58" s="35"/>
      <c r="AD58" s="35"/>
      <c r="AE58" s="35"/>
      <c r="AF58" s="35"/>
      <c r="AG58" s="35"/>
      <c r="AH58" s="35"/>
      <c r="AI58" s="35"/>
      <c r="AJ58" s="35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x14ac:dyDescent="0.3">
      <c r="A59" s="26" t="s">
        <v>492</v>
      </c>
      <c r="B59" s="29">
        <v>22001969</v>
      </c>
      <c r="C59" s="35"/>
      <c r="D59" s="35"/>
      <c r="E59" s="35"/>
      <c r="F59" s="35"/>
      <c r="G59" s="28"/>
      <c r="H59" s="28"/>
      <c r="I59" s="28"/>
      <c r="J59" s="28"/>
      <c r="K59" s="28"/>
      <c r="L59" s="28"/>
      <c r="M59" s="28"/>
      <c r="N59" s="34"/>
      <c r="O59" s="35"/>
      <c r="P59" s="35"/>
      <c r="Q59" s="28"/>
      <c r="R59" s="28"/>
      <c r="S59" s="28"/>
      <c r="T59" s="28"/>
      <c r="U59" s="28"/>
      <c r="V59" s="28"/>
      <c r="W59" s="28"/>
      <c r="X59" s="35"/>
      <c r="Y59" s="35"/>
      <c r="Z59" s="28"/>
      <c r="AA59" s="28"/>
      <c r="AB59" s="28"/>
      <c r="AC59" s="35"/>
      <c r="AD59" s="35"/>
      <c r="AE59" s="35"/>
      <c r="AF59" s="35"/>
      <c r="AG59" s="35"/>
      <c r="AH59" s="35"/>
      <c r="AI59" s="28" t="s">
        <v>493</v>
      </c>
      <c r="AJ59" s="28" t="s">
        <v>493</v>
      </c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x14ac:dyDescent="0.3">
      <c r="A60" s="26" t="s">
        <v>492</v>
      </c>
      <c r="B60" s="29">
        <v>22001289</v>
      </c>
      <c r="C60" s="34">
        <v>88.28</v>
      </c>
      <c r="D60" s="35"/>
      <c r="E60" s="35"/>
      <c r="F60" s="35"/>
      <c r="G60" s="28"/>
      <c r="H60" s="28"/>
      <c r="I60" s="28"/>
      <c r="J60" s="28"/>
      <c r="K60" s="28"/>
      <c r="L60" s="28"/>
      <c r="M60" s="28"/>
      <c r="N60" s="28" t="s">
        <v>468</v>
      </c>
      <c r="O60" s="28"/>
      <c r="P60" s="28"/>
      <c r="Q60" s="28"/>
      <c r="R60" s="28"/>
      <c r="S60" s="28"/>
      <c r="T60" s="28"/>
      <c r="U60" s="28"/>
      <c r="V60" s="35"/>
      <c r="W60" s="35"/>
      <c r="X60" s="35"/>
      <c r="Y60" s="35"/>
      <c r="Z60" s="28"/>
      <c r="AA60" s="28" t="s">
        <v>460</v>
      </c>
      <c r="AB60" s="28" t="s">
        <v>460</v>
      </c>
      <c r="AC60" s="28" t="s">
        <v>460</v>
      </c>
      <c r="AD60" s="28" t="s">
        <v>465</v>
      </c>
      <c r="AE60" s="28" t="s">
        <v>460</v>
      </c>
      <c r="AF60" s="28" t="s">
        <v>460</v>
      </c>
      <c r="AG60" s="28" t="s">
        <v>460</v>
      </c>
      <c r="AH60" s="28" t="s">
        <v>460</v>
      </c>
      <c r="AI60" s="35"/>
      <c r="AJ60" s="35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x14ac:dyDescent="0.3">
      <c r="A61" s="26" t="s">
        <v>492</v>
      </c>
      <c r="B61" s="29">
        <v>22001200</v>
      </c>
      <c r="C61" s="35"/>
      <c r="D61" s="35"/>
      <c r="E61" s="35"/>
      <c r="F61" s="35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35"/>
      <c r="W61" s="35"/>
      <c r="X61" s="35"/>
      <c r="Y61" s="35"/>
      <c r="Z61" s="28"/>
      <c r="AA61" s="28"/>
      <c r="AB61" s="28"/>
      <c r="AC61" s="35"/>
      <c r="AD61" s="35"/>
      <c r="AE61" s="35"/>
      <c r="AF61" s="35"/>
      <c r="AG61" s="35"/>
      <c r="AH61" s="35"/>
      <c r="AI61" s="28" t="s">
        <v>493</v>
      </c>
      <c r="AJ61" s="28" t="s">
        <v>493</v>
      </c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x14ac:dyDescent="0.3">
      <c r="A62" s="26" t="s">
        <v>491</v>
      </c>
      <c r="B62" s="29">
        <v>22001167</v>
      </c>
      <c r="C62" s="34">
        <v>99.52</v>
      </c>
      <c r="D62" s="35"/>
      <c r="E62" s="35"/>
      <c r="F62" s="35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36">
        <v>1.65</v>
      </c>
      <c r="V62" s="53">
        <v>0.14380000000000001</v>
      </c>
      <c r="W62" s="71">
        <v>3.0099999999999998E-2</v>
      </c>
      <c r="X62" s="36">
        <v>1.532</v>
      </c>
      <c r="Y62" s="36">
        <v>3.2229999999999999</v>
      </c>
      <c r="Z62" s="28"/>
      <c r="AA62" s="28"/>
      <c r="AB62" s="28"/>
      <c r="AC62" s="35"/>
      <c r="AD62" s="35"/>
      <c r="AE62" s="35"/>
      <c r="AF62" s="35"/>
      <c r="AG62" s="35"/>
      <c r="AH62" s="35"/>
      <c r="AI62" s="35"/>
      <c r="AJ62" s="35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x14ac:dyDescent="0.3">
      <c r="A63" s="26" t="s">
        <v>491</v>
      </c>
      <c r="B63" s="29">
        <v>22000591</v>
      </c>
      <c r="C63" s="34">
        <v>99.03</v>
      </c>
      <c r="D63" s="35"/>
      <c r="E63" s="53">
        <v>0.73019999999999996</v>
      </c>
      <c r="F63" s="3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5"/>
      <c r="W63" s="35"/>
      <c r="X63" s="35"/>
      <c r="Y63" s="35"/>
      <c r="Z63" s="34">
        <v>86.3</v>
      </c>
      <c r="AA63" s="28"/>
      <c r="AB63" s="28"/>
      <c r="AC63" s="35"/>
      <c r="AD63" s="35"/>
      <c r="AE63" s="35"/>
      <c r="AF63" s="35"/>
      <c r="AG63" s="35"/>
      <c r="AH63" s="35"/>
      <c r="AI63" s="35"/>
      <c r="AJ63" s="35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x14ac:dyDescent="0.3">
      <c r="A64" s="54" t="s">
        <v>0</v>
      </c>
      <c r="B64" s="72"/>
      <c r="C64" s="75">
        <f>MIN(C53:C63)</f>
        <v>88.28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86"/>
      <c r="AJ64" s="160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x14ac:dyDescent="0.3">
      <c r="A65" s="56" t="s">
        <v>1</v>
      </c>
      <c r="B65" s="76"/>
      <c r="C65" s="81">
        <f>MAX(C53:C63)</f>
        <v>99.52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8"/>
      <c r="AJ65" s="80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ht="15" thickBot="1" x14ac:dyDescent="0.35">
      <c r="A66" s="58" t="s">
        <v>2</v>
      </c>
      <c r="B66" s="67"/>
      <c r="C66" s="85">
        <f>MEDIAN(C53:C63)</f>
        <v>94.734999999999999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89"/>
      <c r="AJ66" s="84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x14ac:dyDescent="0.3">
      <c r="BC67"/>
      <c r="BD67"/>
      <c r="BE67"/>
      <c r="BF67"/>
      <c r="BG67"/>
      <c r="BH67"/>
      <c r="BI67"/>
      <c r="BJ67"/>
      <c r="BK67"/>
      <c r="BL67"/>
    </row>
    <row r="68" spans="1:64" ht="15" thickBot="1" x14ac:dyDescent="0.35">
      <c r="BC68"/>
      <c r="BD68"/>
      <c r="BE68"/>
      <c r="BF68"/>
      <c r="BG68"/>
      <c r="BH68"/>
      <c r="BI68"/>
      <c r="BJ68"/>
      <c r="BK68"/>
      <c r="BL68"/>
    </row>
    <row r="69" spans="1:64" ht="60" customHeight="1" x14ac:dyDescent="0.3">
      <c r="A69" s="64" t="s">
        <v>215</v>
      </c>
      <c r="B69" s="40" t="s">
        <v>3</v>
      </c>
      <c r="C69" s="41" t="s">
        <v>55</v>
      </c>
      <c r="D69" s="41" t="s">
        <v>230</v>
      </c>
      <c r="E69" s="41" t="s">
        <v>231</v>
      </c>
      <c r="F69" s="41" t="s">
        <v>214</v>
      </c>
      <c r="G69" s="41" t="s">
        <v>505</v>
      </c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x14ac:dyDescent="0.3">
      <c r="A70" s="26" t="s">
        <v>509</v>
      </c>
      <c r="B70" s="29">
        <v>22001704</v>
      </c>
      <c r="C70" s="30">
        <v>94.48</v>
      </c>
      <c r="D70" s="30"/>
      <c r="E70" s="28"/>
      <c r="F70" s="28" t="s">
        <v>506</v>
      </c>
      <c r="G70" s="31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3">
      <c r="A71" s="26" t="s">
        <v>510</v>
      </c>
      <c r="B71" s="29">
        <v>22001581</v>
      </c>
      <c r="C71" s="30">
        <v>93.73</v>
      </c>
      <c r="D71" s="27"/>
      <c r="E71" s="28"/>
      <c r="F71" s="28">
        <v>476.9</v>
      </c>
      <c r="G71" s="27" t="s">
        <v>511</v>
      </c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3">
      <c r="A72" s="26" t="s">
        <v>507</v>
      </c>
      <c r="B72" s="29">
        <v>22001939</v>
      </c>
      <c r="C72" s="30"/>
      <c r="D72" s="27" t="s">
        <v>508</v>
      </c>
      <c r="E72" s="28" t="s">
        <v>508</v>
      </c>
      <c r="F72" s="28"/>
      <c r="G72" s="27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3">
      <c r="A73" s="26" t="s">
        <v>501</v>
      </c>
      <c r="B73" s="29">
        <v>22002123</v>
      </c>
      <c r="C73" s="30">
        <v>93.6</v>
      </c>
      <c r="D73" s="27"/>
      <c r="E73" s="28"/>
      <c r="F73" s="28" t="s">
        <v>506</v>
      </c>
      <c r="G73" s="31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3">
      <c r="A74" s="54" t="s">
        <v>0</v>
      </c>
      <c r="B74" s="65"/>
      <c r="C74" s="161">
        <f>MIN(C70:C73)</f>
        <v>93.6</v>
      </c>
      <c r="D74" s="161"/>
      <c r="E74" s="161"/>
      <c r="F74" s="161"/>
      <c r="G74" s="161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3">
      <c r="A75" s="56" t="s">
        <v>1</v>
      </c>
      <c r="B75" s="66"/>
      <c r="C75" s="172">
        <f>MAX(C70:C73)</f>
        <v>94.48</v>
      </c>
      <c r="D75" s="172"/>
      <c r="E75" s="172"/>
      <c r="F75" s="172"/>
      <c r="G75" s="172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ht="15" thickBot="1" x14ac:dyDescent="0.35">
      <c r="A76" s="58" t="s">
        <v>2</v>
      </c>
      <c r="B76" s="67"/>
      <c r="C76" s="162">
        <f>MEDIAN(C70:C73)</f>
        <v>93.73</v>
      </c>
      <c r="D76" s="162"/>
      <c r="E76" s="162"/>
      <c r="F76" s="162"/>
      <c r="G76" s="162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3">
      <c r="BC77"/>
      <c r="BD77"/>
      <c r="BE77"/>
      <c r="BF77"/>
      <c r="BG77"/>
      <c r="BH77"/>
      <c r="BI77"/>
      <c r="BJ77"/>
      <c r="BK77"/>
      <c r="BL77"/>
    </row>
    <row r="78" spans="1:64" ht="15" thickBot="1" x14ac:dyDescent="0.35">
      <c r="BB78"/>
      <c r="BC78"/>
      <c r="BD78"/>
      <c r="BE78"/>
      <c r="BF78"/>
      <c r="BG78"/>
      <c r="BH78"/>
      <c r="BI78"/>
      <c r="BJ78"/>
      <c r="BK78"/>
      <c r="BL78"/>
    </row>
    <row r="79" spans="1:64" s="5" customFormat="1" ht="60" customHeight="1" x14ac:dyDescent="0.3">
      <c r="A79" s="64" t="s">
        <v>7</v>
      </c>
      <c r="B79" s="40" t="s">
        <v>3</v>
      </c>
      <c r="C79" s="41" t="s">
        <v>39</v>
      </c>
      <c r="D79" s="41" t="s">
        <v>117</v>
      </c>
      <c r="E79" s="41" t="s">
        <v>118</v>
      </c>
      <c r="F79" s="41" t="s">
        <v>42</v>
      </c>
      <c r="G79" s="41" t="s">
        <v>43</v>
      </c>
      <c r="H79" s="41" t="s">
        <v>44</v>
      </c>
      <c r="I79" s="41" t="s">
        <v>45</v>
      </c>
      <c r="J79" s="41" t="s">
        <v>46</v>
      </c>
      <c r="K79" s="41" t="s">
        <v>47</v>
      </c>
      <c r="L79" s="41" t="s">
        <v>48</v>
      </c>
      <c r="M79" s="41" t="s">
        <v>49</v>
      </c>
    </row>
    <row r="80" spans="1:64" x14ac:dyDescent="0.3">
      <c r="A80" s="26" t="s">
        <v>515</v>
      </c>
      <c r="B80" s="29">
        <v>21005539</v>
      </c>
      <c r="C80" s="30">
        <v>90.69</v>
      </c>
      <c r="D80" s="27" t="s">
        <v>466</v>
      </c>
      <c r="E80" s="27" t="s">
        <v>467</v>
      </c>
      <c r="F80" s="27" t="s">
        <v>468</v>
      </c>
      <c r="G80" s="27" t="s">
        <v>469</v>
      </c>
      <c r="H80" s="27" t="s">
        <v>468</v>
      </c>
      <c r="I80" s="27">
        <v>0.57389999999999997</v>
      </c>
      <c r="J80" s="27" t="s">
        <v>468</v>
      </c>
      <c r="K80" s="27" t="s">
        <v>468</v>
      </c>
      <c r="L80" s="27" t="s">
        <v>470</v>
      </c>
      <c r="M80" s="27" t="s">
        <v>469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297" x14ac:dyDescent="0.3">
      <c r="A81" s="16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297" ht="15" thickBot="1" x14ac:dyDescent="0.35">
      <c r="A82" s="16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BI82"/>
      <c r="BJ82"/>
      <c r="BK82"/>
      <c r="BL82"/>
    </row>
    <row r="83" spans="1:297" s="2" customFormat="1" ht="60" customHeight="1" x14ac:dyDescent="0.3">
      <c r="A83" s="39" t="s">
        <v>75</v>
      </c>
      <c r="B83" s="40" t="s">
        <v>3</v>
      </c>
      <c r="C83" s="41" t="s">
        <v>39</v>
      </c>
      <c r="D83" s="41" t="s">
        <v>224</v>
      </c>
      <c r="E83" s="41" t="s">
        <v>114</v>
      </c>
      <c r="F83" s="41" t="s">
        <v>57</v>
      </c>
      <c r="G83" s="41" t="s">
        <v>225</v>
      </c>
      <c r="H83" s="41" t="s">
        <v>226</v>
      </c>
      <c r="I83" s="41" t="s">
        <v>60</v>
      </c>
      <c r="J83" s="41" t="s">
        <v>227</v>
      </c>
      <c r="K83" s="41" t="s">
        <v>228</v>
      </c>
      <c r="L83" s="41" t="s">
        <v>229</v>
      </c>
      <c r="M83" s="41" t="s">
        <v>230</v>
      </c>
      <c r="N83" s="41" t="s">
        <v>231</v>
      </c>
      <c r="O83" s="41" t="s">
        <v>232</v>
      </c>
      <c r="P83" s="41" t="s">
        <v>233</v>
      </c>
      <c r="Q83" s="41" t="s">
        <v>234</v>
      </c>
      <c r="R83" s="41" t="s">
        <v>235</v>
      </c>
      <c r="S83" s="41" t="s">
        <v>236</v>
      </c>
      <c r="T83" s="41" t="s">
        <v>237</v>
      </c>
      <c r="U83" s="41" t="s">
        <v>238</v>
      </c>
      <c r="V83" s="41" t="s">
        <v>239</v>
      </c>
      <c r="W83" s="41" t="s">
        <v>240</v>
      </c>
      <c r="X83" s="41" t="s">
        <v>241</v>
      </c>
      <c r="Y83" s="41" t="s">
        <v>242</v>
      </c>
      <c r="Z83" s="41" t="s">
        <v>523</v>
      </c>
      <c r="AA83" s="41" t="s">
        <v>524</v>
      </c>
      <c r="AB83" s="41" t="s">
        <v>243</v>
      </c>
      <c r="AC83" s="41" t="s">
        <v>525</v>
      </c>
      <c r="AD83" s="41" t="s">
        <v>526</v>
      </c>
      <c r="AE83" s="41" t="s">
        <v>527</v>
      </c>
      <c r="AF83" s="41" t="s">
        <v>244</v>
      </c>
      <c r="AG83" s="41" t="s">
        <v>245</v>
      </c>
      <c r="AH83" s="41" t="s">
        <v>528</v>
      </c>
      <c r="AI83" s="41" t="s">
        <v>246</v>
      </c>
      <c r="AJ83" s="41" t="s">
        <v>247</v>
      </c>
      <c r="AK83" s="41" t="s">
        <v>529</v>
      </c>
      <c r="AL83" s="41" t="s">
        <v>248</v>
      </c>
      <c r="AM83" s="41" t="s">
        <v>249</v>
      </c>
      <c r="AN83" s="41" t="s">
        <v>250</v>
      </c>
      <c r="AO83" s="41" t="s">
        <v>569</v>
      </c>
      <c r="AP83" s="41" t="s">
        <v>51</v>
      </c>
      <c r="AQ83" s="41" t="s">
        <v>52</v>
      </c>
      <c r="AR83" s="41" t="s">
        <v>53</v>
      </c>
      <c r="AS83" s="41" t="s">
        <v>54</v>
      </c>
      <c r="AT83" s="41" t="s">
        <v>218</v>
      </c>
      <c r="AU83" s="41" t="s">
        <v>420</v>
      </c>
      <c r="AV83" s="41" t="s">
        <v>83</v>
      </c>
      <c r="AW83" s="41" t="s">
        <v>84</v>
      </c>
      <c r="AX83" s="41" t="s">
        <v>85</v>
      </c>
      <c r="AY83" s="41" t="s">
        <v>120</v>
      </c>
      <c r="AZ83" s="41" t="s">
        <v>86</v>
      </c>
      <c r="BA83" s="41" t="s">
        <v>87</v>
      </c>
      <c r="BB83" s="41" t="s">
        <v>88</v>
      </c>
      <c r="BC83" s="41" t="s">
        <v>89</v>
      </c>
      <c r="BD83" s="41" t="s">
        <v>90</v>
      </c>
      <c r="BE83" s="41" t="s">
        <v>91</v>
      </c>
      <c r="BF83" s="41" t="s">
        <v>92</v>
      </c>
      <c r="BG83" s="41" t="s">
        <v>93</v>
      </c>
      <c r="BH83" s="41" t="s">
        <v>94</v>
      </c>
      <c r="BI83" s="87" t="s">
        <v>95</v>
      </c>
      <c r="BJ83" s="87" t="s">
        <v>96</v>
      </c>
      <c r="BK83" s="87" t="s">
        <v>97</v>
      </c>
      <c r="BL83" s="87" t="s">
        <v>98</v>
      </c>
      <c r="BM83" s="87" t="s">
        <v>99</v>
      </c>
      <c r="BN83" s="87" t="s">
        <v>100</v>
      </c>
      <c r="BO83" s="41" t="s">
        <v>251</v>
      </c>
      <c r="BP83" s="41" t="s">
        <v>177</v>
      </c>
      <c r="BQ83" s="41" t="s">
        <v>178</v>
      </c>
      <c r="BR83" s="41" t="s">
        <v>179</v>
      </c>
      <c r="BS83" s="41" t="s">
        <v>180</v>
      </c>
      <c r="BT83" s="41" t="s">
        <v>570</v>
      </c>
      <c r="BU83" s="41" t="s">
        <v>181</v>
      </c>
      <c r="BV83" s="41" t="s">
        <v>182</v>
      </c>
      <c r="BW83" s="41" t="s">
        <v>183</v>
      </c>
      <c r="BX83" s="41" t="s">
        <v>184</v>
      </c>
      <c r="BY83" s="41" t="s">
        <v>185</v>
      </c>
      <c r="BZ83" s="41" t="s">
        <v>186</v>
      </c>
      <c r="CA83" s="41" t="s">
        <v>187</v>
      </c>
      <c r="CB83" s="41" t="s">
        <v>188</v>
      </c>
      <c r="CC83" s="41" t="s">
        <v>189</v>
      </c>
      <c r="CD83" s="41" t="s">
        <v>190</v>
      </c>
      <c r="CE83" s="41" t="s">
        <v>191</v>
      </c>
      <c r="CF83" s="41" t="s">
        <v>192</v>
      </c>
      <c r="CG83" s="41" t="s">
        <v>193</v>
      </c>
      <c r="CH83" s="41" t="s">
        <v>194</v>
      </c>
      <c r="CI83" s="41" t="s">
        <v>424</v>
      </c>
      <c r="CJ83" s="41" t="s">
        <v>195</v>
      </c>
      <c r="CK83" s="41" t="s">
        <v>196</v>
      </c>
      <c r="CL83" s="41" t="s">
        <v>197</v>
      </c>
      <c r="CM83" s="41" t="s">
        <v>425</v>
      </c>
      <c r="CN83" s="41" t="s">
        <v>198</v>
      </c>
      <c r="CO83" s="41" t="s">
        <v>200</v>
      </c>
      <c r="CP83" s="41" t="s">
        <v>426</v>
      </c>
      <c r="CQ83" s="41" t="s">
        <v>199</v>
      </c>
      <c r="CR83" s="41" t="s">
        <v>427</v>
      </c>
      <c r="CS83" s="41" t="s">
        <v>428</v>
      </c>
      <c r="CT83" s="41" t="s">
        <v>201</v>
      </c>
      <c r="CU83" s="41" t="s">
        <v>202</v>
      </c>
      <c r="CV83" s="41" t="s">
        <v>203</v>
      </c>
      <c r="CW83" s="41" t="s">
        <v>204</v>
      </c>
      <c r="CX83" s="41" t="s">
        <v>429</v>
      </c>
      <c r="CY83" s="41" t="s">
        <v>205</v>
      </c>
      <c r="CZ83" s="41" t="s">
        <v>430</v>
      </c>
      <c r="DA83" s="41" t="s">
        <v>206</v>
      </c>
      <c r="DB83" s="41" t="s">
        <v>207</v>
      </c>
      <c r="DC83" s="41" t="s">
        <v>208</v>
      </c>
      <c r="DD83" s="41" t="s">
        <v>209</v>
      </c>
      <c r="DE83" s="41" t="s">
        <v>431</v>
      </c>
      <c r="DF83" s="41" t="s">
        <v>432</v>
      </c>
      <c r="DG83" s="41" t="s">
        <v>210</v>
      </c>
      <c r="DH83" s="41" t="s">
        <v>211</v>
      </c>
      <c r="DI83" s="41" t="s">
        <v>437</v>
      </c>
      <c r="DJ83" s="179" t="s">
        <v>417</v>
      </c>
      <c r="DK83" s="179" t="s">
        <v>423</v>
      </c>
      <c r="DL83" s="41" t="s">
        <v>253</v>
      </c>
      <c r="DM83" s="41" t="s">
        <v>252</v>
      </c>
      <c r="DN83" s="41" t="s">
        <v>254</v>
      </c>
      <c r="DO83" s="41" t="s">
        <v>255</v>
      </c>
      <c r="DP83" s="41" t="s">
        <v>256</v>
      </c>
      <c r="DQ83" s="41" t="s">
        <v>257</v>
      </c>
      <c r="DR83" s="41" t="s">
        <v>258</v>
      </c>
      <c r="DS83" s="41" t="s">
        <v>259</v>
      </c>
      <c r="DT83" s="41" t="s">
        <v>260</v>
      </c>
      <c r="DU83" s="41" t="s">
        <v>261</v>
      </c>
      <c r="DV83" s="41" t="s">
        <v>262</v>
      </c>
      <c r="DW83" s="41" t="s">
        <v>263</v>
      </c>
      <c r="DX83" s="41" t="s">
        <v>264</v>
      </c>
      <c r="DY83" s="41" t="s">
        <v>265</v>
      </c>
      <c r="DZ83" s="41" t="s">
        <v>266</v>
      </c>
      <c r="EA83" s="41" t="s">
        <v>267</v>
      </c>
      <c r="EB83" s="41" t="s">
        <v>268</v>
      </c>
      <c r="EC83" s="41" t="s">
        <v>269</v>
      </c>
      <c r="ED83" s="41" t="s">
        <v>270</v>
      </c>
      <c r="EE83" s="41" t="s">
        <v>271</v>
      </c>
      <c r="EF83" s="41" t="s">
        <v>279</v>
      </c>
      <c r="EG83" s="41" t="s">
        <v>280</v>
      </c>
      <c r="EH83" s="41" t="s">
        <v>281</v>
      </c>
      <c r="EI83" s="41" t="s">
        <v>282</v>
      </c>
      <c r="EJ83" s="41" t="s">
        <v>283</v>
      </c>
      <c r="EK83" s="41" t="s">
        <v>284</v>
      </c>
      <c r="EL83" s="41" t="s">
        <v>285</v>
      </c>
      <c r="EM83" s="41" t="s">
        <v>286</v>
      </c>
      <c r="EN83" s="41" t="s">
        <v>287</v>
      </c>
      <c r="EO83" s="41" t="s">
        <v>290</v>
      </c>
      <c r="EP83" s="41" t="s">
        <v>291</v>
      </c>
      <c r="EQ83" s="41" t="s">
        <v>292</v>
      </c>
      <c r="ER83" s="41" t="s">
        <v>294</v>
      </c>
      <c r="ES83" s="41" t="s">
        <v>288</v>
      </c>
      <c r="ET83" s="41" t="s">
        <v>289</v>
      </c>
      <c r="EU83" s="41" t="s">
        <v>295</v>
      </c>
      <c r="EV83" s="41" t="s">
        <v>296</v>
      </c>
      <c r="EW83" s="41" t="s">
        <v>297</v>
      </c>
      <c r="EX83" s="41" t="s">
        <v>298</v>
      </c>
      <c r="EY83" s="41" t="s">
        <v>293</v>
      </c>
      <c r="EZ83" s="41" t="s">
        <v>299</v>
      </c>
      <c r="FA83" s="41" t="s">
        <v>300</v>
      </c>
      <c r="FB83" s="41" t="s">
        <v>301</v>
      </c>
      <c r="FC83" s="41" t="s">
        <v>302</v>
      </c>
      <c r="FD83" s="41" t="s">
        <v>303</v>
      </c>
      <c r="FE83" s="41" t="s">
        <v>304</v>
      </c>
      <c r="FF83" s="41" t="s">
        <v>305</v>
      </c>
      <c r="FG83" s="41" t="s">
        <v>306</v>
      </c>
      <c r="FH83" s="41" t="s">
        <v>307</v>
      </c>
      <c r="FI83" s="41" t="s">
        <v>308</v>
      </c>
      <c r="FJ83" s="41" t="s">
        <v>309</v>
      </c>
      <c r="FK83" s="41" t="s">
        <v>310</v>
      </c>
      <c r="FL83" s="41" t="s">
        <v>311</v>
      </c>
      <c r="FM83" s="41" t="s">
        <v>312</v>
      </c>
      <c r="FN83" s="41" t="s">
        <v>313</v>
      </c>
      <c r="FO83" s="41" t="s">
        <v>314</v>
      </c>
      <c r="FP83" s="41" t="s">
        <v>315</v>
      </c>
      <c r="FQ83" s="41" t="s">
        <v>316</v>
      </c>
      <c r="FR83" s="41" t="s">
        <v>317</v>
      </c>
      <c r="FS83" s="41" t="s">
        <v>318</v>
      </c>
      <c r="FT83" s="41" t="s">
        <v>319</v>
      </c>
      <c r="FU83" s="41" t="s">
        <v>322</v>
      </c>
      <c r="FV83" s="41" t="s">
        <v>320</v>
      </c>
      <c r="FW83" s="41" t="s">
        <v>321</v>
      </c>
      <c r="FX83" s="41" t="s">
        <v>323</v>
      </c>
      <c r="FY83" s="41" t="s">
        <v>324</v>
      </c>
      <c r="FZ83" s="41" t="s">
        <v>325</v>
      </c>
      <c r="GA83" s="41" t="s">
        <v>326</v>
      </c>
      <c r="GB83" s="41" t="s">
        <v>327</v>
      </c>
      <c r="GC83" s="41" t="s">
        <v>328</v>
      </c>
      <c r="GD83" s="41" t="s">
        <v>329</v>
      </c>
      <c r="GE83" s="41" t="s">
        <v>330</v>
      </c>
      <c r="GF83" s="41" t="s">
        <v>331</v>
      </c>
      <c r="GG83" s="41" t="s">
        <v>332</v>
      </c>
      <c r="GH83" s="41" t="s">
        <v>333</v>
      </c>
      <c r="GI83" s="41" t="s">
        <v>272</v>
      </c>
      <c r="GJ83" s="41" t="s">
        <v>273</v>
      </c>
      <c r="GK83" s="41" t="s">
        <v>274</v>
      </c>
      <c r="GL83" s="41" t="s">
        <v>275</v>
      </c>
      <c r="GM83" s="41" t="s">
        <v>276</v>
      </c>
      <c r="GN83" s="41" t="s">
        <v>277</v>
      </c>
      <c r="GO83" s="41" t="s">
        <v>278</v>
      </c>
      <c r="GP83" s="41" t="s">
        <v>334</v>
      </c>
      <c r="GQ83" s="41" t="s">
        <v>335</v>
      </c>
      <c r="GR83" s="41" t="s">
        <v>336</v>
      </c>
      <c r="GS83" s="41" t="s">
        <v>337</v>
      </c>
      <c r="GT83" s="41" t="s">
        <v>338</v>
      </c>
      <c r="GU83" s="41" t="s">
        <v>339</v>
      </c>
      <c r="GV83" s="41" t="s">
        <v>340</v>
      </c>
      <c r="GW83" s="41" t="s">
        <v>341</v>
      </c>
      <c r="GX83" s="41" t="s">
        <v>342</v>
      </c>
      <c r="GY83" s="41" t="s">
        <v>343</v>
      </c>
      <c r="GZ83" s="41" t="s">
        <v>344</v>
      </c>
      <c r="HA83" s="41" t="s">
        <v>345</v>
      </c>
      <c r="HB83" s="41" t="s">
        <v>346</v>
      </c>
      <c r="HC83" s="41" t="s">
        <v>347</v>
      </c>
      <c r="HD83" s="41" t="s">
        <v>348</v>
      </c>
      <c r="HE83" s="41" t="s">
        <v>349</v>
      </c>
      <c r="HF83" s="41" t="s">
        <v>350</v>
      </c>
      <c r="HG83" s="41" t="s">
        <v>351</v>
      </c>
      <c r="HH83" s="41" t="s">
        <v>352</v>
      </c>
      <c r="HI83" s="41" t="s">
        <v>353</v>
      </c>
      <c r="HJ83" s="41" t="s">
        <v>354</v>
      </c>
      <c r="HK83" s="41" t="s">
        <v>355</v>
      </c>
      <c r="HL83" s="41" t="s">
        <v>356</v>
      </c>
      <c r="HM83" s="41" t="s">
        <v>357</v>
      </c>
      <c r="HN83" s="41" t="s">
        <v>358</v>
      </c>
      <c r="HO83" s="41" t="s">
        <v>359</v>
      </c>
      <c r="HP83" s="41" t="s">
        <v>360</v>
      </c>
      <c r="HQ83" s="41" t="s">
        <v>361</v>
      </c>
      <c r="HR83" s="41" t="s">
        <v>362</v>
      </c>
      <c r="HS83" s="41" t="s">
        <v>363</v>
      </c>
      <c r="HT83" s="41" t="s">
        <v>364</v>
      </c>
      <c r="HU83" s="41" t="s">
        <v>365</v>
      </c>
      <c r="HV83" s="41" t="s">
        <v>366</v>
      </c>
      <c r="HW83" s="41" t="s">
        <v>367</v>
      </c>
      <c r="HX83" s="41" t="s">
        <v>368</v>
      </c>
      <c r="HY83" s="41" t="s">
        <v>369</v>
      </c>
      <c r="HZ83" s="41" t="s">
        <v>370</v>
      </c>
      <c r="IA83" s="41" t="s">
        <v>371</v>
      </c>
      <c r="IB83" s="41" t="s">
        <v>372</v>
      </c>
      <c r="IC83" s="41" t="s">
        <v>373</v>
      </c>
      <c r="ID83" s="41" t="s">
        <v>374</v>
      </c>
      <c r="IE83" s="41" t="s">
        <v>375</v>
      </c>
      <c r="IF83" s="41" t="s">
        <v>376</v>
      </c>
      <c r="IG83" s="41" t="s">
        <v>377</v>
      </c>
      <c r="IH83" s="41" t="s">
        <v>378</v>
      </c>
      <c r="II83" s="41" t="s">
        <v>379</v>
      </c>
      <c r="IJ83" s="41" t="s">
        <v>380</v>
      </c>
      <c r="IK83" s="41" t="s">
        <v>381</v>
      </c>
      <c r="IL83" s="41" t="s">
        <v>382</v>
      </c>
      <c r="IM83" s="179" t="s">
        <v>386</v>
      </c>
      <c r="IN83" s="179" t="s">
        <v>387</v>
      </c>
      <c r="IO83" s="179" t="s">
        <v>385</v>
      </c>
      <c r="IP83" s="179" t="s">
        <v>388</v>
      </c>
      <c r="IQ83" s="179" t="s">
        <v>438</v>
      </c>
      <c r="IR83" s="179" t="s">
        <v>389</v>
      </c>
      <c r="IS83" s="179" t="s">
        <v>390</v>
      </c>
      <c r="IT83" s="179" t="s">
        <v>439</v>
      </c>
      <c r="IU83" s="179" t="s">
        <v>391</v>
      </c>
      <c r="IV83" s="179" t="s">
        <v>392</v>
      </c>
      <c r="IW83" s="179" t="s">
        <v>394</v>
      </c>
      <c r="IX83" s="41" t="s">
        <v>383</v>
      </c>
      <c r="IY83" s="179" t="s">
        <v>393</v>
      </c>
      <c r="IZ83" s="41" t="s">
        <v>384</v>
      </c>
      <c r="JA83" s="179" t="s">
        <v>395</v>
      </c>
      <c r="JB83" s="179" t="s">
        <v>396</v>
      </c>
      <c r="JC83" s="179" t="s">
        <v>397</v>
      </c>
      <c r="JD83" s="179" t="s">
        <v>398</v>
      </c>
      <c r="JE83" s="179" t="s">
        <v>399</v>
      </c>
      <c r="JF83" s="179" t="s">
        <v>400</v>
      </c>
      <c r="JG83" s="179" t="s">
        <v>401</v>
      </c>
      <c r="JH83" s="179" t="s">
        <v>402</v>
      </c>
      <c r="JI83" s="179" t="s">
        <v>403</v>
      </c>
      <c r="JJ83" s="179" t="s">
        <v>404</v>
      </c>
      <c r="JK83" s="179" t="s">
        <v>405</v>
      </c>
      <c r="JL83" s="179" t="s">
        <v>406</v>
      </c>
      <c r="JM83" s="179" t="s">
        <v>408</v>
      </c>
      <c r="JN83" s="179" t="s">
        <v>407</v>
      </c>
      <c r="JO83" s="179" t="s">
        <v>571</v>
      </c>
      <c r="JP83" s="179" t="s">
        <v>572</v>
      </c>
      <c r="JQ83" s="179" t="s">
        <v>409</v>
      </c>
      <c r="JR83" s="179" t="s">
        <v>410</v>
      </c>
      <c r="JS83" s="179" t="s">
        <v>573</v>
      </c>
      <c r="JT83" s="179" t="s">
        <v>411</v>
      </c>
      <c r="JU83" s="179" t="s">
        <v>412</v>
      </c>
      <c r="JV83" s="179" t="s">
        <v>413</v>
      </c>
      <c r="JW83" s="179" t="s">
        <v>414</v>
      </c>
      <c r="JX83" s="179" t="s">
        <v>415</v>
      </c>
      <c r="JY83" s="179" t="s">
        <v>416</v>
      </c>
      <c r="JZ83" s="179" t="s">
        <v>440</v>
      </c>
      <c r="KA83" s="179" t="s">
        <v>520</v>
      </c>
      <c r="KB83" s="179" t="s">
        <v>521</v>
      </c>
      <c r="KC83" s="179" t="s">
        <v>574</v>
      </c>
      <c r="KD83" s="41" t="s">
        <v>522</v>
      </c>
      <c r="KE83" s="41" t="s">
        <v>81</v>
      </c>
      <c r="KF83" s="41" t="s">
        <v>421</v>
      </c>
      <c r="KG83" s="41" t="s">
        <v>422</v>
      </c>
      <c r="KH83" s="41" t="s">
        <v>433</v>
      </c>
      <c r="KI83" s="41" t="s">
        <v>434</v>
      </c>
      <c r="KJ83" s="41" t="s">
        <v>435</v>
      </c>
      <c r="KK83" s="41" t="s">
        <v>436</v>
      </c>
    </row>
    <row r="84" spans="1:297" ht="15" customHeight="1" x14ac:dyDescent="0.3">
      <c r="A84" s="90" t="s">
        <v>545</v>
      </c>
      <c r="B84" s="29">
        <v>22001473</v>
      </c>
      <c r="C84" s="34">
        <v>89.18</v>
      </c>
      <c r="D84" s="27"/>
      <c r="E84" s="29"/>
      <c r="F84" s="27"/>
      <c r="G84" s="28"/>
      <c r="H84" s="37"/>
      <c r="I84" s="34"/>
      <c r="J84" s="28"/>
      <c r="K84" s="28"/>
      <c r="L84" s="36"/>
      <c r="M84" s="28"/>
      <c r="N84" s="28"/>
      <c r="O84" s="35"/>
      <c r="P84" s="92"/>
      <c r="Q84" s="92"/>
      <c r="R84" s="92"/>
      <c r="S84" s="92"/>
      <c r="T84" s="92"/>
      <c r="U84" s="92"/>
      <c r="V84" s="136"/>
      <c r="W84" s="92"/>
      <c r="X84" s="93"/>
      <c r="Y84" s="92"/>
      <c r="Z84" s="127"/>
      <c r="AA84" s="93"/>
      <c r="AB84" s="92"/>
      <c r="AC84" s="92"/>
      <c r="AD84" s="128"/>
      <c r="AE84" s="93"/>
      <c r="AF84" s="127"/>
      <c r="AG84" s="92"/>
      <c r="AH84" s="91"/>
      <c r="AI84" s="91"/>
      <c r="AJ84" s="91"/>
      <c r="AK84" s="91"/>
      <c r="AL84" s="91"/>
      <c r="AM84" s="91"/>
      <c r="AN84" s="91"/>
      <c r="AO84" s="91"/>
      <c r="AP84" s="128"/>
      <c r="AQ84" s="128"/>
      <c r="AR84" s="230"/>
      <c r="AS84" s="137"/>
      <c r="AT84" s="137"/>
      <c r="AU84" s="91"/>
      <c r="AV84" s="92" t="s">
        <v>485</v>
      </c>
      <c r="AW84" s="92" t="s">
        <v>485</v>
      </c>
      <c r="AX84" s="92" t="s">
        <v>486</v>
      </c>
      <c r="AY84" s="92" t="s">
        <v>486</v>
      </c>
      <c r="AZ84" s="92" t="s">
        <v>472</v>
      </c>
      <c r="BA84" s="92" t="s">
        <v>487</v>
      </c>
      <c r="BB84" s="92" t="s">
        <v>472</v>
      </c>
      <c r="BC84" s="136">
        <v>0</v>
      </c>
      <c r="BD84" s="92" t="s">
        <v>488</v>
      </c>
      <c r="BE84" s="92" t="s">
        <v>519</v>
      </c>
      <c r="BF84" s="92" t="s">
        <v>489</v>
      </c>
      <c r="BG84" s="92" t="s">
        <v>488</v>
      </c>
      <c r="BH84" s="136">
        <v>0</v>
      </c>
      <c r="BI84" s="92" t="s">
        <v>488</v>
      </c>
      <c r="BJ84" s="92" t="s">
        <v>488</v>
      </c>
      <c r="BK84" s="92" t="s">
        <v>488</v>
      </c>
      <c r="BL84" s="127">
        <v>237.1</v>
      </c>
      <c r="BM84" s="127">
        <v>57.88</v>
      </c>
      <c r="BN84" s="92" t="s">
        <v>490</v>
      </c>
      <c r="BO84" s="135"/>
      <c r="BP84" s="135"/>
      <c r="BQ84" s="135"/>
      <c r="BR84" s="135"/>
      <c r="BS84" s="135"/>
      <c r="BT84" s="91"/>
      <c r="BU84" s="91"/>
      <c r="BV84" s="91"/>
      <c r="BW84" s="91"/>
      <c r="BX84" s="91"/>
      <c r="BY84" s="91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  <c r="IU84" s="127"/>
      <c r="IV84" s="127"/>
      <c r="IW84" s="127"/>
      <c r="IX84" s="127"/>
      <c r="IY84" s="127"/>
      <c r="IZ84" s="127"/>
      <c r="JA84" s="127"/>
      <c r="JB84" s="127"/>
      <c r="JC84" s="127"/>
      <c r="JD84" s="127"/>
      <c r="JE84" s="127"/>
      <c r="JF84" s="127"/>
      <c r="JG84" s="127"/>
      <c r="JH84" s="127"/>
      <c r="JI84" s="127"/>
      <c r="JJ84" s="127"/>
      <c r="JK84" s="127"/>
      <c r="JL84" s="127"/>
      <c r="JM84" s="127"/>
      <c r="JN84" s="127"/>
      <c r="JO84" s="127"/>
      <c r="JP84" s="127"/>
      <c r="JQ84" s="127"/>
      <c r="JR84" s="127"/>
      <c r="JS84" s="127"/>
      <c r="JT84" s="127"/>
      <c r="JU84" s="127"/>
      <c r="JV84" s="127"/>
      <c r="JW84" s="127"/>
      <c r="JX84" s="127"/>
      <c r="JY84" s="127"/>
      <c r="JZ84" s="127"/>
      <c r="KA84" s="127"/>
      <c r="KB84" s="127"/>
      <c r="KC84" s="127"/>
      <c r="KD84" s="31"/>
      <c r="KE84" s="166"/>
      <c r="KF84" s="27"/>
      <c r="KG84" s="27"/>
      <c r="KH84" s="27"/>
      <c r="KI84" s="27"/>
      <c r="KJ84" s="30"/>
      <c r="KK84" s="29"/>
    </row>
    <row r="85" spans="1:297" ht="15" customHeight="1" x14ac:dyDescent="0.3">
      <c r="A85" s="90" t="s">
        <v>558</v>
      </c>
      <c r="B85" s="29">
        <v>22001355</v>
      </c>
      <c r="C85" s="34">
        <v>98.04</v>
      </c>
      <c r="D85" s="27"/>
      <c r="E85" s="27"/>
      <c r="F85" s="27"/>
      <c r="G85" s="36"/>
      <c r="H85" s="34"/>
      <c r="I85" s="34">
        <v>20.57</v>
      </c>
      <c r="J85" s="28"/>
      <c r="K85" s="28"/>
      <c r="L85" s="28"/>
      <c r="M85" s="28"/>
      <c r="N85" s="28"/>
      <c r="O85" s="35"/>
      <c r="P85" s="92"/>
      <c r="Q85" s="92"/>
      <c r="R85" s="92"/>
      <c r="S85" s="92"/>
      <c r="T85" s="92"/>
      <c r="U85" s="92"/>
      <c r="V85" s="136"/>
      <c r="W85" s="92"/>
      <c r="X85" s="92"/>
      <c r="Y85" s="93"/>
      <c r="Z85" s="127"/>
      <c r="AA85" s="93"/>
      <c r="AB85" s="127"/>
      <c r="AC85" s="92"/>
      <c r="AD85" s="92"/>
      <c r="AE85" s="127"/>
      <c r="AF85" s="128"/>
      <c r="AG85" s="93"/>
      <c r="AH85" s="91"/>
      <c r="AI85" s="91"/>
      <c r="AJ85" s="91"/>
      <c r="AK85" s="91"/>
      <c r="AL85" s="91"/>
      <c r="AM85" s="91"/>
      <c r="AN85" s="91"/>
      <c r="AO85" s="91"/>
      <c r="AP85" s="128"/>
      <c r="AQ85" s="128"/>
      <c r="AR85" s="230"/>
      <c r="AS85" s="137"/>
      <c r="AT85" s="137"/>
      <c r="AU85" s="136">
        <v>1550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127"/>
      <c r="BM85" s="91"/>
      <c r="BN85" s="91"/>
      <c r="BO85" s="135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91"/>
      <c r="IW85" s="91"/>
      <c r="IX85" s="91"/>
      <c r="IY85" s="91"/>
      <c r="IZ85" s="91"/>
      <c r="JA85" s="91"/>
      <c r="JB85" s="91"/>
      <c r="JC85" s="91"/>
      <c r="JD85" s="91"/>
      <c r="JE85" s="91"/>
      <c r="JF85" s="91"/>
      <c r="JG85" s="91"/>
      <c r="JH85" s="91"/>
      <c r="JI85" s="91"/>
      <c r="JJ85" s="91"/>
      <c r="JK85" s="91"/>
      <c r="JL85" s="91"/>
      <c r="JM85" s="91"/>
      <c r="JN85" s="91"/>
      <c r="JO85" s="91"/>
      <c r="JP85" s="91"/>
      <c r="JQ85" s="91"/>
      <c r="JR85" s="91"/>
      <c r="JS85" s="91"/>
      <c r="JT85" s="91"/>
      <c r="JU85" s="91"/>
      <c r="JV85" s="91"/>
      <c r="JW85" s="91"/>
      <c r="JX85" s="91"/>
      <c r="JY85" s="91"/>
      <c r="JZ85" s="91"/>
      <c r="KA85" s="127"/>
      <c r="KB85" s="127"/>
      <c r="KC85" s="127"/>
      <c r="KD85" s="31"/>
      <c r="KE85" s="166"/>
      <c r="KF85" s="27"/>
      <c r="KG85" s="27"/>
      <c r="KH85" s="27"/>
      <c r="KI85" s="27"/>
      <c r="KJ85" s="27"/>
      <c r="KK85" s="27"/>
    </row>
    <row r="86" spans="1:297" ht="15" customHeight="1" x14ac:dyDescent="0.3">
      <c r="A86" s="90" t="s">
        <v>543</v>
      </c>
      <c r="B86" s="29">
        <v>22000553</v>
      </c>
      <c r="C86" s="37"/>
      <c r="D86" s="30">
        <v>11.23</v>
      </c>
      <c r="E86" s="29"/>
      <c r="F86" s="31">
        <v>6.875</v>
      </c>
      <c r="G86" s="34">
        <v>79.900000000000006</v>
      </c>
      <c r="H86" s="37">
        <v>2</v>
      </c>
      <c r="I86" s="34"/>
      <c r="J86" s="28"/>
      <c r="K86" s="28"/>
      <c r="L86" s="36"/>
      <c r="M86" s="28"/>
      <c r="N86" s="28"/>
      <c r="O86" s="35"/>
      <c r="P86" s="92"/>
      <c r="Q86" s="92"/>
      <c r="R86" s="92"/>
      <c r="S86" s="92"/>
      <c r="T86" s="92"/>
      <c r="U86" s="92"/>
      <c r="V86" s="136"/>
      <c r="W86" s="92"/>
      <c r="X86" s="93"/>
      <c r="Y86" s="92"/>
      <c r="Z86" s="127"/>
      <c r="AA86" s="93"/>
      <c r="AB86" s="92"/>
      <c r="AC86" s="92"/>
      <c r="AD86" s="128"/>
      <c r="AE86" s="93"/>
      <c r="AF86" s="127"/>
      <c r="AG86" s="92"/>
      <c r="AH86" s="91"/>
      <c r="AI86" s="91"/>
      <c r="AJ86" s="91"/>
      <c r="AK86" s="91"/>
      <c r="AL86" s="91"/>
      <c r="AM86" s="91"/>
      <c r="AN86" s="91"/>
      <c r="AO86" s="91"/>
      <c r="AP86" s="128"/>
      <c r="AQ86" s="128"/>
      <c r="AR86" s="230"/>
      <c r="AS86" s="137"/>
      <c r="AT86" s="137">
        <v>0.59960000000000002</v>
      </c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127"/>
      <c r="BM86" s="91"/>
      <c r="BN86" s="91"/>
      <c r="BO86" s="135">
        <v>2.4E-2</v>
      </c>
      <c r="BP86" s="135"/>
      <c r="BQ86" s="135"/>
      <c r="BR86" s="135"/>
      <c r="BS86" s="135"/>
      <c r="BT86" s="91"/>
      <c r="BU86" s="91"/>
      <c r="BV86" s="91"/>
      <c r="BW86" s="91"/>
      <c r="BX86" s="91"/>
      <c r="BY86" s="91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  <c r="IW86" s="127"/>
      <c r="IX86" s="127"/>
      <c r="IY86" s="127"/>
      <c r="IZ86" s="127"/>
      <c r="JA86" s="127"/>
      <c r="JB86" s="127"/>
      <c r="JC86" s="127"/>
      <c r="JD86" s="127"/>
      <c r="JE86" s="127"/>
      <c r="JF86" s="127"/>
      <c r="JG86" s="127"/>
      <c r="JH86" s="127"/>
      <c r="JI86" s="127"/>
      <c r="JJ86" s="127"/>
      <c r="JK86" s="127"/>
      <c r="JL86" s="127"/>
      <c r="JM86" s="127"/>
      <c r="JN86" s="127"/>
      <c r="JO86" s="127"/>
      <c r="JP86" s="127"/>
      <c r="JQ86" s="127"/>
      <c r="JR86" s="127"/>
      <c r="JS86" s="127"/>
      <c r="JT86" s="127"/>
      <c r="JU86" s="127"/>
      <c r="JV86" s="127"/>
      <c r="JW86" s="127"/>
      <c r="JX86" s="127"/>
      <c r="JY86" s="127"/>
      <c r="JZ86" s="127"/>
      <c r="KA86" s="127"/>
      <c r="KB86" s="127"/>
      <c r="KC86" s="127"/>
      <c r="KD86" s="31"/>
      <c r="KE86" s="166"/>
      <c r="KF86" s="27"/>
      <c r="KG86" s="27"/>
      <c r="KH86" s="27"/>
      <c r="KI86" s="27"/>
      <c r="KJ86" s="30"/>
      <c r="KK86" s="29"/>
    </row>
    <row r="87" spans="1:297" ht="15" customHeight="1" x14ac:dyDescent="0.3">
      <c r="A87" s="90" t="s">
        <v>543</v>
      </c>
      <c r="B87" s="29">
        <v>22001427</v>
      </c>
      <c r="C87" s="37"/>
      <c r="D87" s="30">
        <v>13.13</v>
      </c>
      <c r="E87" s="29"/>
      <c r="F87" s="31">
        <v>4.3250000000000002</v>
      </c>
      <c r="G87" s="34">
        <v>80.47</v>
      </c>
      <c r="H87" s="37">
        <v>2</v>
      </c>
      <c r="I87" s="34"/>
      <c r="J87" s="28"/>
      <c r="K87" s="28"/>
      <c r="L87" s="36"/>
      <c r="M87" s="28"/>
      <c r="N87" s="28"/>
      <c r="O87" s="35"/>
      <c r="P87" s="92"/>
      <c r="Q87" s="92"/>
      <c r="R87" s="92"/>
      <c r="S87" s="92"/>
      <c r="T87" s="92"/>
      <c r="U87" s="92"/>
      <c r="V87" s="136"/>
      <c r="W87" s="92"/>
      <c r="X87" s="93"/>
      <c r="Y87" s="92"/>
      <c r="Z87" s="127"/>
      <c r="AA87" s="93"/>
      <c r="AB87" s="92"/>
      <c r="AC87" s="92"/>
      <c r="AD87" s="128"/>
      <c r="AE87" s="93"/>
      <c r="AF87" s="127"/>
      <c r="AG87" s="92"/>
      <c r="AH87" s="91"/>
      <c r="AI87" s="91"/>
      <c r="AJ87" s="91"/>
      <c r="AK87" s="91"/>
      <c r="AL87" s="91"/>
      <c r="AM87" s="91"/>
      <c r="AN87" s="91"/>
      <c r="AO87" s="91"/>
      <c r="AP87" s="128"/>
      <c r="AQ87" s="128"/>
      <c r="AR87" s="230"/>
      <c r="AS87" s="137"/>
      <c r="AT87" s="137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127"/>
      <c r="BM87" s="91"/>
      <c r="BN87" s="91"/>
      <c r="BO87" s="135">
        <v>0.1477</v>
      </c>
      <c r="BP87" s="135"/>
      <c r="BQ87" s="135"/>
      <c r="BR87" s="135"/>
      <c r="BS87" s="135"/>
      <c r="BT87" s="91"/>
      <c r="BU87" s="91"/>
      <c r="BV87" s="91"/>
      <c r="BW87" s="91"/>
      <c r="BX87" s="91"/>
      <c r="BY87" s="91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  <c r="IV87" s="127"/>
      <c r="IW87" s="127"/>
      <c r="IX87" s="127"/>
      <c r="IY87" s="127"/>
      <c r="IZ87" s="127"/>
      <c r="JA87" s="127"/>
      <c r="JB87" s="127"/>
      <c r="JC87" s="127"/>
      <c r="JD87" s="127"/>
      <c r="JE87" s="127"/>
      <c r="JF87" s="127"/>
      <c r="JG87" s="127"/>
      <c r="JH87" s="127"/>
      <c r="JI87" s="127"/>
      <c r="JJ87" s="127"/>
      <c r="JK87" s="127"/>
      <c r="JL87" s="127"/>
      <c r="JM87" s="127"/>
      <c r="JN87" s="127"/>
      <c r="JO87" s="127"/>
      <c r="JP87" s="127"/>
      <c r="JQ87" s="127"/>
      <c r="JR87" s="127"/>
      <c r="JS87" s="127"/>
      <c r="JT87" s="127"/>
      <c r="JU87" s="127"/>
      <c r="JV87" s="127"/>
      <c r="JW87" s="127"/>
      <c r="JX87" s="127"/>
      <c r="JY87" s="127"/>
      <c r="JZ87" s="127"/>
      <c r="KA87" s="127"/>
      <c r="KB87" s="127"/>
      <c r="KC87" s="127"/>
      <c r="KD87" s="31"/>
      <c r="KE87" s="166"/>
      <c r="KF87" s="27"/>
      <c r="KG87" s="27"/>
      <c r="KH87" s="27"/>
      <c r="KI87" s="27"/>
      <c r="KJ87" s="30"/>
      <c r="KK87" s="29"/>
    </row>
    <row r="88" spans="1:297" ht="15" customHeight="1" x14ac:dyDescent="0.3">
      <c r="A88" s="90" t="s">
        <v>535</v>
      </c>
      <c r="B88" s="29">
        <v>22001975</v>
      </c>
      <c r="C88" s="34">
        <v>87.99</v>
      </c>
      <c r="D88" s="27"/>
      <c r="E88" s="29"/>
      <c r="F88" s="27"/>
      <c r="G88" s="28"/>
      <c r="H88" s="37"/>
      <c r="I88" s="34"/>
      <c r="J88" s="28"/>
      <c r="K88" s="28"/>
      <c r="L88" s="36"/>
      <c r="M88" s="28"/>
      <c r="N88" s="28"/>
      <c r="O88" s="35"/>
      <c r="P88" s="92"/>
      <c r="Q88" s="92"/>
      <c r="R88" s="92"/>
      <c r="S88" s="92"/>
      <c r="T88" s="92"/>
      <c r="U88" s="92"/>
      <c r="V88" s="136"/>
      <c r="W88" s="92"/>
      <c r="X88" s="93"/>
      <c r="Y88" s="92"/>
      <c r="Z88" s="127"/>
      <c r="AA88" s="93"/>
      <c r="AB88" s="92"/>
      <c r="AC88" s="92"/>
      <c r="AD88" s="128"/>
      <c r="AE88" s="93"/>
      <c r="AF88" s="127"/>
      <c r="AG88" s="92"/>
      <c r="AH88" s="91"/>
      <c r="AI88" s="91"/>
      <c r="AJ88" s="91"/>
      <c r="AK88" s="91"/>
      <c r="AL88" s="91"/>
      <c r="AM88" s="91"/>
      <c r="AN88" s="91"/>
      <c r="AO88" s="91"/>
      <c r="AP88" s="128"/>
      <c r="AQ88" s="128"/>
      <c r="AR88" s="230"/>
      <c r="AS88" s="137"/>
      <c r="AT88" s="137"/>
      <c r="AU88" s="91"/>
      <c r="AV88" s="92" t="s">
        <v>485</v>
      </c>
      <c r="AW88" s="92" t="s">
        <v>485</v>
      </c>
      <c r="AX88" s="92" t="s">
        <v>486</v>
      </c>
      <c r="AY88" s="92" t="s">
        <v>486</v>
      </c>
      <c r="AZ88" s="127">
        <v>36.33</v>
      </c>
      <c r="BA88" s="92" t="s">
        <v>487</v>
      </c>
      <c r="BB88" s="92" t="s">
        <v>472</v>
      </c>
      <c r="BC88" s="136">
        <v>0</v>
      </c>
      <c r="BD88" s="92" t="s">
        <v>488</v>
      </c>
      <c r="BE88" s="93">
        <v>442.8</v>
      </c>
      <c r="BF88" s="92" t="s">
        <v>489</v>
      </c>
      <c r="BG88" s="92" t="s">
        <v>488</v>
      </c>
      <c r="BH88" s="136">
        <v>0</v>
      </c>
      <c r="BI88" s="92" t="s">
        <v>488</v>
      </c>
      <c r="BJ88" s="92" t="s">
        <v>488</v>
      </c>
      <c r="BK88" s="92" t="s">
        <v>488</v>
      </c>
      <c r="BL88" s="127" t="s">
        <v>488</v>
      </c>
      <c r="BM88" s="92" t="s">
        <v>488</v>
      </c>
      <c r="BN88" s="92" t="s">
        <v>490</v>
      </c>
      <c r="BO88" s="91"/>
      <c r="BP88" s="135"/>
      <c r="BQ88" s="135"/>
      <c r="BR88" s="135"/>
      <c r="BS88" s="135"/>
      <c r="BT88" s="91"/>
      <c r="BU88" s="91"/>
      <c r="BV88" s="91"/>
      <c r="BW88" s="91"/>
      <c r="BX88" s="91"/>
      <c r="BY88" s="91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  <c r="IU88" s="127"/>
      <c r="IV88" s="127"/>
      <c r="IW88" s="127"/>
      <c r="IX88" s="127"/>
      <c r="IY88" s="127"/>
      <c r="IZ88" s="127"/>
      <c r="JA88" s="127"/>
      <c r="JB88" s="127"/>
      <c r="JC88" s="127"/>
      <c r="JD88" s="127"/>
      <c r="JE88" s="127"/>
      <c r="JF88" s="127"/>
      <c r="JG88" s="127"/>
      <c r="JH88" s="127"/>
      <c r="JI88" s="127"/>
      <c r="JJ88" s="127"/>
      <c r="JK88" s="127"/>
      <c r="JL88" s="127"/>
      <c r="JM88" s="127"/>
      <c r="JN88" s="127"/>
      <c r="JO88" s="127"/>
      <c r="JP88" s="127"/>
      <c r="JQ88" s="127"/>
      <c r="JR88" s="127"/>
      <c r="JS88" s="127"/>
      <c r="JT88" s="127"/>
      <c r="JU88" s="127"/>
      <c r="JV88" s="127"/>
      <c r="JW88" s="127"/>
      <c r="JX88" s="127"/>
      <c r="JY88" s="127"/>
      <c r="JZ88" s="127"/>
      <c r="KA88" s="127"/>
      <c r="KB88" s="127"/>
      <c r="KC88" s="127"/>
      <c r="KD88" s="31"/>
      <c r="KE88" s="166"/>
      <c r="KF88" s="27"/>
      <c r="KG88" s="27"/>
      <c r="KH88" s="27"/>
      <c r="KI88" s="27"/>
      <c r="KJ88" s="30"/>
      <c r="KK88" s="29"/>
    </row>
    <row r="89" spans="1:297" ht="15" customHeight="1" x14ac:dyDescent="0.3">
      <c r="A89" s="90" t="s">
        <v>535</v>
      </c>
      <c r="B89" s="29">
        <v>22001796</v>
      </c>
      <c r="C89" s="37"/>
      <c r="D89" s="27"/>
      <c r="E89" s="29"/>
      <c r="F89" s="27"/>
      <c r="G89" s="28"/>
      <c r="H89" s="37"/>
      <c r="I89" s="34"/>
      <c r="J89" s="28" t="s">
        <v>537</v>
      </c>
      <c r="K89" s="28"/>
      <c r="L89" s="36"/>
      <c r="M89" s="28" t="s">
        <v>508</v>
      </c>
      <c r="N89" s="28" t="s">
        <v>508</v>
      </c>
      <c r="O89" s="28" t="s">
        <v>508</v>
      </c>
      <c r="P89" s="92" t="s">
        <v>508</v>
      </c>
      <c r="Q89" s="92" t="s">
        <v>508</v>
      </c>
      <c r="R89" s="92" t="s">
        <v>508</v>
      </c>
      <c r="S89" s="92" t="s">
        <v>508</v>
      </c>
      <c r="T89" s="92" t="s">
        <v>508</v>
      </c>
      <c r="U89" s="92" t="s">
        <v>508</v>
      </c>
      <c r="V89" s="92" t="s">
        <v>508</v>
      </c>
      <c r="W89" s="92" t="s">
        <v>508</v>
      </c>
      <c r="X89" s="92" t="s">
        <v>508</v>
      </c>
      <c r="Y89" s="92" t="s">
        <v>508</v>
      </c>
      <c r="Z89" s="127"/>
      <c r="AA89" s="93"/>
      <c r="AB89" s="92"/>
      <c r="AC89" s="92"/>
      <c r="AD89" s="128"/>
      <c r="AE89" s="93"/>
      <c r="AF89" s="127"/>
      <c r="AG89" s="92"/>
      <c r="AH89" s="91"/>
      <c r="AI89" s="91"/>
      <c r="AJ89" s="91"/>
      <c r="AK89" s="91"/>
      <c r="AL89" s="91"/>
      <c r="AM89" s="91"/>
      <c r="AN89" s="91"/>
      <c r="AO89" s="91"/>
      <c r="AP89" s="128"/>
      <c r="AQ89" s="128"/>
      <c r="AR89" s="230"/>
      <c r="AS89" s="137"/>
      <c r="AT89" s="137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127"/>
      <c r="BM89" s="91"/>
      <c r="BN89" s="91"/>
      <c r="BO89" s="91"/>
      <c r="BP89" s="135"/>
      <c r="BQ89" s="135"/>
      <c r="BR89" s="135"/>
      <c r="BS89" s="135"/>
      <c r="BT89" s="91"/>
      <c r="BU89" s="91"/>
      <c r="BV89" s="91"/>
      <c r="BW89" s="91"/>
      <c r="BX89" s="91"/>
      <c r="BY89" s="91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  <c r="II89" s="127"/>
      <c r="IJ89" s="127"/>
      <c r="IK89" s="127"/>
      <c r="IL89" s="127"/>
      <c r="IM89" s="127"/>
      <c r="IN89" s="127"/>
      <c r="IO89" s="127"/>
      <c r="IP89" s="127"/>
      <c r="IQ89" s="127"/>
      <c r="IR89" s="127"/>
      <c r="IS89" s="127"/>
      <c r="IT89" s="127"/>
      <c r="IU89" s="127"/>
      <c r="IV89" s="127"/>
      <c r="IW89" s="127"/>
      <c r="IX89" s="127"/>
      <c r="IY89" s="127"/>
      <c r="IZ89" s="127"/>
      <c r="JA89" s="127"/>
      <c r="JB89" s="127"/>
      <c r="JC89" s="127"/>
      <c r="JD89" s="127"/>
      <c r="JE89" s="127"/>
      <c r="JF89" s="127"/>
      <c r="JG89" s="127"/>
      <c r="JH89" s="127"/>
      <c r="JI89" s="127"/>
      <c r="JJ89" s="127"/>
      <c r="JK89" s="127"/>
      <c r="JL89" s="127"/>
      <c r="JM89" s="127"/>
      <c r="JN89" s="127"/>
      <c r="JO89" s="127"/>
      <c r="JP89" s="127"/>
      <c r="JQ89" s="127"/>
      <c r="JR89" s="127"/>
      <c r="JS89" s="127"/>
      <c r="JT89" s="127"/>
      <c r="JU89" s="127"/>
      <c r="JV89" s="127"/>
      <c r="JW89" s="127"/>
      <c r="JX89" s="127"/>
      <c r="JY89" s="127"/>
      <c r="JZ89" s="127"/>
      <c r="KA89" s="127"/>
      <c r="KB89" s="127"/>
      <c r="KC89" s="127"/>
      <c r="KD89" s="31"/>
      <c r="KE89" s="166"/>
      <c r="KF89" s="27"/>
      <c r="KG89" s="27"/>
      <c r="KH89" s="27"/>
      <c r="KI89" s="27"/>
      <c r="KJ89" s="30"/>
      <c r="KK89" s="29"/>
    </row>
    <row r="90" spans="1:297" ht="15" customHeight="1" x14ac:dyDescent="0.3">
      <c r="A90" s="90" t="s">
        <v>535</v>
      </c>
      <c r="B90" s="29">
        <v>22001663</v>
      </c>
      <c r="C90" s="37"/>
      <c r="D90" s="27"/>
      <c r="E90" s="29"/>
      <c r="F90" s="27"/>
      <c r="G90" s="28"/>
      <c r="H90" s="37"/>
      <c r="I90" s="34"/>
      <c r="J90" s="28" t="s">
        <v>537</v>
      </c>
      <c r="K90" s="28"/>
      <c r="L90" s="36"/>
      <c r="M90" s="28" t="s">
        <v>508</v>
      </c>
      <c r="N90" s="28" t="s">
        <v>508</v>
      </c>
      <c r="O90" s="28" t="s">
        <v>508</v>
      </c>
      <c r="P90" s="92" t="s">
        <v>508</v>
      </c>
      <c r="Q90" s="92" t="s">
        <v>508</v>
      </c>
      <c r="R90" s="92" t="s">
        <v>508</v>
      </c>
      <c r="S90" s="92" t="s">
        <v>508</v>
      </c>
      <c r="T90" s="92" t="s">
        <v>508</v>
      </c>
      <c r="U90" s="92" t="s">
        <v>508</v>
      </c>
      <c r="V90" s="92" t="s">
        <v>508</v>
      </c>
      <c r="W90" s="92" t="s">
        <v>508</v>
      </c>
      <c r="X90" s="92" t="s">
        <v>508</v>
      </c>
      <c r="Y90" s="92" t="s">
        <v>508</v>
      </c>
      <c r="Z90" s="127"/>
      <c r="AA90" s="93"/>
      <c r="AB90" s="92"/>
      <c r="AC90" s="92"/>
      <c r="AD90" s="128"/>
      <c r="AE90" s="93"/>
      <c r="AF90" s="127"/>
      <c r="AG90" s="92"/>
      <c r="AH90" s="91"/>
      <c r="AI90" s="91"/>
      <c r="AJ90" s="91"/>
      <c r="AK90" s="91"/>
      <c r="AL90" s="91"/>
      <c r="AM90" s="91"/>
      <c r="AN90" s="91"/>
      <c r="AO90" s="91"/>
      <c r="AP90" s="128"/>
      <c r="AQ90" s="128"/>
      <c r="AR90" s="230"/>
      <c r="AS90" s="137"/>
      <c r="AT90" s="137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127"/>
      <c r="BM90" s="91"/>
      <c r="BN90" s="91"/>
      <c r="BO90" s="91"/>
      <c r="BP90" s="135"/>
      <c r="BQ90" s="135"/>
      <c r="BR90" s="135"/>
      <c r="BS90" s="135"/>
      <c r="BT90" s="91"/>
      <c r="BU90" s="91"/>
      <c r="BV90" s="91"/>
      <c r="BW90" s="91"/>
      <c r="BX90" s="91"/>
      <c r="BY90" s="91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  <c r="IU90" s="127"/>
      <c r="IV90" s="127"/>
      <c r="IW90" s="127"/>
      <c r="IX90" s="127"/>
      <c r="IY90" s="127"/>
      <c r="IZ90" s="127"/>
      <c r="JA90" s="127"/>
      <c r="JB90" s="127"/>
      <c r="JC90" s="127"/>
      <c r="JD90" s="127"/>
      <c r="JE90" s="127"/>
      <c r="JF90" s="127"/>
      <c r="JG90" s="127"/>
      <c r="JH90" s="127"/>
      <c r="JI90" s="127"/>
      <c r="JJ90" s="127"/>
      <c r="JK90" s="127"/>
      <c r="JL90" s="127"/>
      <c r="JM90" s="127"/>
      <c r="JN90" s="127"/>
      <c r="JO90" s="127"/>
      <c r="JP90" s="127"/>
      <c r="JQ90" s="127"/>
      <c r="JR90" s="127"/>
      <c r="JS90" s="127"/>
      <c r="JT90" s="127"/>
      <c r="JU90" s="127"/>
      <c r="JV90" s="127"/>
      <c r="JW90" s="127"/>
      <c r="JX90" s="127"/>
      <c r="JY90" s="127"/>
      <c r="JZ90" s="127"/>
      <c r="KA90" s="127"/>
      <c r="KB90" s="127"/>
      <c r="KC90" s="127"/>
      <c r="KD90" s="31"/>
      <c r="KE90" s="166"/>
      <c r="KF90" s="27"/>
      <c r="KG90" s="27"/>
      <c r="KH90" s="27"/>
      <c r="KI90" s="27"/>
      <c r="KJ90" s="30"/>
      <c r="KK90" s="29"/>
    </row>
    <row r="91" spans="1:297" ht="15" customHeight="1" x14ac:dyDescent="0.3">
      <c r="A91" s="90" t="s">
        <v>535</v>
      </c>
      <c r="B91" s="29">
        <v>22001599</v>
      </c>
      <c r="C91" s="37"/>
      <c r="D91" s="27"/>
      <c r="E91" s="29"/>
      <c r="F91" s="27"/>
      <c r="G91" s="28"/>
      <c r="H91" s="37"/>
      <c r="I91" s="34"/>
      <c r="J91" s="28" t="s">
        <v>537</v>
      </c>
      <c r="K91" s="28"/>
      <c r="L91" s="36"/>
      <c r="M91" s="28" t="s">
        <v>508</v>
      </c>
      <c r="N91" s="28" t="s">
        <v>508</v>
      </c>
      <c r="O91" s="28" t="s">
        <v>508</v>
      </c>
      <c r="P91" s="92" t="s">
        <v>508</v>
      </c>
      <c r="Q91" s="92" t="s">
        <v>508</v>
      </c>
      <c r="R91" s="92" t="s">
        <v>508</v>
      </c>
      <c r="S91" s="92" t="s">
        <v>508</v>
      </c>
      <c r="T91" s="92" t="s">
        <v>508</v>
      </c>
      <c r="U91" s="92" t="s">
        <v>508</v>
      </c>
      <c r="V91" s="92" t="s">
        <v>508</v>
      </c>
      <c r="W91" s="92" t="s">
        <v>508</v>
      </c>
      <c r="X91" s="92" t="s">
        <v>508</v>
      </c>
      <c r="Y91" s="92" t="s">
        <v>508</v>
      </c>
      <c r="Z91" s="127"/>
      <c r="AA91" s="93"/>
      <c r="AB91" s="92"/>
      <c r="AC91" s="92"/>
      <c r="AD91" s="128"/>
      <c r="AE91" s="93"/>
      <c r="AF91" s="127"/>
      <c r="AG91" s="92"/>
      <c r="AH91" s="91"/>
      <c r="AI91" s="91"/>
      <c r="AJ91" s="91"/>
      <c r="AK91" s="91"/>
      <c r="AL91" s="91"/>
      <c r="AM91" s="91"/>
      <c r="AN91" s="91"/>
      <c r="AO91" s="91"/>
      <c r="AP91" s="128"/>
      <c r="AQ91" s="128"/>
      <c r="AR91" s="230"/>
      <c r="AS91" s="137"/>
      <c r="AT91" s="137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127"/>
      <c r="BM91" s="91"/>
      <c r="BN91" s="91"/>
      <c r="BO91" s="91"/>
      <c r="BP91" s="135"/>
      <c r="BQ91" s="135"/>
      <c r="BR91" s="135"/>
      <c r="BS91" s="135"/>
      <c r="BT91" s="91"/>
      <c r="BU91" s="91"/>
      <c r="BV91" s="91"/>
      <c r="BW91" s="91"/>
      <c r="BX91" s="91"/>
      <c r="BY91" s="91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  <c r="HV91" s="127"/>
      <c r="HW91" s="127"/>
      <c r="HX91" s="127"/>
      <c r="HY91" s="127"/>
      <c r="HZ91" s="127"/>
      <c r="IA91" s="127"/>
      <c r="IB91" s="127"/>
      <c r="IC91" s="127"/>
      <c r="ID91" s="127"/>
      <c r="IE91" s="127"/>
      <c r="IF91" s="127"/>
      <c r="IG91" s="127"/>
      <c r="IH91" s="127"/>
      <c r="II91" s="127"/>
      <c r="IJ91" s="127"/>
      <c r="IK91" s="127"/>
      <c r="IL91" s="127"/>
      <c r="IM91" s="127"/>
      <c r="IN91" s="127"/>
      <c r="IO91" s="127"/>
      <c r="IP91" s="127"/>
      <c r="IQ91" s="127"/>
      <c r="IR91" s="127"/>
      <c r="IS91" s="127"/>
      <c r="IT91" s="127"/>
      <c r="IU91" s="127"/>
      <c r="IV91" s="127"/>
      <c r="IW91" s="127"/>
      <c r="IX91" s="127"/>
      <c r="IY91" s="127"/>
      <c r="IZ91" s="127"/>
      <c r="JA91" s="127"/>
      <c r="JB91" s="127"/>
      <c r="JC91" s="127"/>
      <c r="JD91" s="127"/>
      <c r="JE91" s="127"/>
      <c r="JF91" s="127"/>
      <c r="JG91" s="127"/>
      <c r="JH91" s="127"/>
      <c r="JI91" s="127"/>
      <c r="JJ91" s="127"/>
      <c r="JK91" s="127"/>
      <c r="JL91" s="127"/>
      <c r="JM91" s="127"/>
      <c r="JN91" s="127"/>
      <c r="JO91" s="127"/>
      <c r="JP91" s="127"/>
      <c r="JQ91" s="127"/>
      <c r="JR91" s="127"/>
      <c r="JS91" s="127"/>
      <c r="JT91" s="127"/>
      <c r="JU91" s="127"/>
      <c r="JV91" s="127"/>
      <c r="JW91" s="127"/>
      <c r="JX91" s="127"/>
      <c r="JY91" s="127"/>
      <c r="JZ91" s="127"/>
      <c r="KA91" s="127"/>
      <c r="KB91" s="127"/>
      <c r="KC91" s="127"/>
      <c r="KD91" s="31"/>
      <c r="KE91" s="166"/>
      <c r="KF91" s="27"/>
      <c r="KG91" s="27"/>
      <c r="KH91" s="27"/>
      <c r="KI91" s="27"/>
      <c r="KJ91" s="30"/>
      <c r="KK91" s="29"/>
    </row>
    <row r="92" spans="1:297" ht="15" customHeight="1" x14ac:dyDescent="0.3">
      <c r="A92" s="90" t="s">
        <v>535</v>
      </c>
      <c r="B92" s="29">
        <v>22001355</v>
      </c>
      <c r="C92" s="34">
        <v>86.61</v>
      </c>
      <c r="D92" s="27"/>
      <c r="E92" s="29"/>
      <c r="F92" s="27"/>
      <c r="G92" s="28"/>
      <c r="H92" s="37"/>
      <c r="I92" s="34"/>
      <c r="J92" s="28"/>
      <c r="K92" s="28"/>
      <c r="L92" s="36"/>
      <c r="M92" s="28"/>
      <c r="N92" s="28"/>
      <c r="O92" s="35"/>
      <c r="P92" s="92"/>
      <c r="Q92" s="92"/>
      <c r="R92" s="92"/>
      <c r="S92" s="92"/>
      <c r="T92" s="92"/>
      <c r="U92" s="92"/>
      <c r="V92" s="136"/>
      <c r="W92" s="92"/>
      <c r="X92" s="93"/>
      <c r="Y92" s="92"/>
      <c r="Z92" s="127"/>
      <c r="AA92" s="93"/>
      <c r="AB92" s="92"/>
      <c r="AC92" s="92"/>
      <c r="AD92" s="128"/>
      <c r="AE92" s="93"/>
      <c r="AF92" s="127"/>
      <c r="AG92" s="92"/>
      <c r="AH92" s="91"/>
      <c r="AI92" s="91"/>
      <c r="AJ92" s="91"/>
      <c r="AK92" s="91"/>
      <c r="AL92" s="91"/>
      <c r="AM92" s="91"/>
      <c r="AN92" s="91"/>
      <c r="AO92" s="91"/>
      <c r="AP92" s="128"/>
      <c r="AQ92" s="128"/>
      <c r="AR92" s="230"/>
      <c r="AS92" s="137"/>
      <c r="AT92" s="137"/>
      <c r="AU92" s="91"/>
      <c r="AV92" s="92" t="s">
        <v>485</v>
      </c>
      <c r="AW92" s="92" t="s">
        <v>485</v>
      </c>
      <c r="AX92" s="92" t="s">
        <v>486</v>
      </c>
      <c r="AY92" s="92" t="s">
        <v>486</v>
      </c>
      <c r="AZ92" s="127">
        <v>26.27</v>
      </c>
      <c r="BA92" s="93">
        <v>572.6</v>
      </c>
      <c r="BB92" s="93">
        <v>147</v>
      </c>
      <c r="BC92" s="93">
        <v>719.6</v>
      </c>
      <c r="BD92" s="92" t="s">
        <v>488</v>
      </c>
      <c r="BE92" s="93">
        <v>164.9</v>
      </c>
      <c r="BF92" s="92" t="s">
        <v>489</v>
      </c>
      <c r="BG92" s="128">
        <v>7.56</v>
      </c>
      <c r="BH92" s="127">
        <v>7.56</v>
      </c>
      <c r="BI92" s="127">
        <v>51.51</v>
      </c>
      <c r="BJ92" s="92" t="s">
        <v>488</v>
      </c>
      <c r="BK92" s="92" t="s">
        <v>488</v>
      </c>
      <c r="BL92" s="127" t="s">
        <v>488</v>
      </c>
      <c r="BM92" s="92" t="s">
        <v>488</v>
      </c>
      <c r="BN92" s="92" t="s">
        <v>490</v>
      </c>
      <c r="BO92" s="135"/>
      <c r="BP92" s="135"/>
      <c r="BQ92" s="135"/>
      <c r="BR92" s="135"/>
      <c r="BS92" s="135"/>
      <c r="BT92" s="91"/>
      <c r="BU92" s="91"/>
      <c r="BV92" s="91"/>
      <c r="BW92" s="91"/>
      <c r="BX92" s="91"/>
      <c r="BY92" s="91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GW92" s="128"/>
      <c r="GX92" s="128"/>
      <c r="GY92" s="128"/>
      <c r="GZ92" s="128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  <c r="HK92" s="128"/>
      <c r="HL92" s="128"/>
      <c r="HM92" s="128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8"/>
      <c r="IA92" s="128"/>
      <c r="IB92" s="128"/>
      <c r="IC92" s="128"/>
      <c r="ID92" s="128"/>
      <c r="IE92" s="128"/>
      <c r="IF92" s="128"/>
      <c r="IG92" s="128"/>
      <c r="IH92" s="128"/>
      <c r="II92" s="128"/>
      <c r="IJ92" s="128"/>
      <c r="IK92" s="128"/>
      <c r="IL92" s="128"/>
      <c r="IM92" s="128"/>
      <c r="IN92" s="128"/>
      <c r="IO92" s="128"/>
      <c r="IP92" s="128"/>
      <c r="IQ92" s="128"/>
      <c r="IR92" s="128"/>
      <c r="IS92" s="128"/>
      <c r="IT92" s="128"/>
      <c r="IU92" s="128"/>
      <c r="IV92" s="128"/>
      <c r="IW92" s="128"/>
      <c r="IX92" s="128"/>
      <c r="IY92" s="128"/>
      <c r="IZ92" s="128"/>
      <c r="JA92" s="128"/>
      <c r="JB92" s="128"/>
      <c r="JC92" s="128"/>
      <c r="JD92" s="128"/>
      <c r="JE92" s="128"/>
      <c r="JF92" s="128"/>
      <c r="JG92" s="128"/>
      <c r="JH92" s="128"/>
      <c r="JI92" s="128"/>
      <c r="JJ92" s="128"/>
      <c r="JK92" s="128"/>
      <c r="JL92" s="128"/>
      <c r="JM92" s="128"/>
      <c r="JN92" s="128"/>
      <c r="JO92" s="128"/>
      <c r="JP92" s="128"/>
      <c r="JQ92" s="128"/>
      <c r="JR92" s="128"/>
      <c r="JS92" s="128"/>
      <c r="JT92" s="128"/>
      <c r="JU92" s="128"/>
      <c r="JV92" s="128"/>
      <c r="JW92" s="128"/>
      <c r="JX92" s="128"/>
      <c r="JY92" s="128"/>
      <c r="JZ92" s="128"/>
      <c r="KA92" s="93">
        <v>99.4</v>
      </c>
      <c r="KB92" s="127">
        <v>0.09</v>
      </c>
      <c r="KC92" s="127"/>
      <c r="KD92" s="30">
        <v>0.51</v>
      </c>
      <c r="KE92" s="166"/>
      <c r="KF92" s="27"/>
      <c r="KG92" s="27"/>
      <c r="KH92" s="27"/>
      <c r="KI92" s="27"/>
      <c r="KJ92" s="30"/>
      <c r="KK92" s="29"/>
    </row>
    <row r="93" spans="1:297" ht="15" customHeight="1" x14ac:dyDescent="0.3">
      <c r="A93" s="90" t="s">
        <v>535</v>
      </c>
      <c r="B93" s="29">
        <v>22001355</v>
      </c>
      <c r="C93" s="37"/>
      <c r="D93" s="27"/>
      <c r="E93" s="29"/>
      <c r="F93" s="27"/>
      <c r="G93" s="28"/>
      <c r="H93" s="37"/>
      <c r="I93" s="34"/>
      <c r="J93" s="28" t="s">
        <v>537</v>
      </c>
      <c r="K93" s="28"/>
      <c r="L93" s="36"/>
      <c r="M93" s="28" t="s">
        <v>508</v>
      </c>
      <c r="N93" s="28" t="s">
        <v>508</v>
      </c>
      <c r="O93" s="28" t="s">
        <v>508</v>
      </c>
      <c r="P93" s="92" t="s">
        <v>508</v>
      </c>
      <c r="Q93" s="92" t="s">
        <v>508</v>
      </c>
      <c r="R93" s="92" t="s">
        <v>508</v>
      </c>
      <c r="S93" s="92" t="s">
        <v>508</v>
      </c>
      <c r="T93" s="92" t="s">
        <v>508</v>
      </c>
      <c r="U93" s="92" t="s">
        <v>508</v>
      </c>
      <c r="V93" s="92" t="s">
        <v>508</v>
      </c>
      <c r="W93" s="92" t="s">
        <v>508</v>
      </c>
      <c r="X93" s="92" t="s">
        <v>508</v>
      </c>
      <c r="Y93" s="92" t="s">
        <v>508</v>
      </c>
      <c r="Z93" s="127"/>
      <c r="AA93" s="93"/>
      <c r="AB93" s="92"/>
      <c r="AC93" s="92"/>
      <c r="AD93" s="128"/>
      <c r="AE93" s="93"/>
      <c r="AF93" s="127"/>
      <c r="AG93" s="92"/>
      <c r="AH93" s="91"/>
      <c r="AI93" s="91"/>
      <c r="AJ93" s="91"/>
      <c r="AK93" s="91"/>
      <c r="AL93" s="91"/>
      <c r="AM93" s="91"/>
      <c r="AN93" s="91"/>
      <c r="AO93" s="91"/>
      <c r="AP93" s="128"/>
      <c r="AQ93" s="128"/>
      <c r="AR93" s="230"/>
      <c r="AS93" s="137"/>
      <c r="AT93" s="137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127"/>
      <c r="BM93" s="91"/>
      <c r="BN93" s="91"/>
      <c r="BO93" s="135"/>
      <c r="BP93" s="135"/>
      <c r="BQ93" s="135"/>
      <c r="BR93" s="135"/>
      <c r="BS93" s="135"/>
      <c r="BT93" s="91"/>
      <c r="BU93" s="91"/>
      <c r="BV93" s="91"/>
      <c r="BW93" s="91"/>
      <c r="BX93" s="91"/>
      <c r="BY93" s="91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  <c r="HJ93" s="127"/>
      <c r="HK93" s="127"/>
      <c r="HL93" s="127"/>
      <c r="HM93" s="127"/>
      <c r="HN93" s="127"/>
      <c r="HO93" s="127"/>
      <c r="HP93" s="127"/>
      <c r="HQ93" s="127"/>
      <c r="HR93" s="127"/>
      <c r="HS93" s="127"/>
      <c r="HT93" s="127"/>
      <c r="HU93" s="127"/>
      <c r="HV93" s="127"/>
      <c r="HW93" s="127"/>
      <c r="HX93" s="127"/>
      <c r="HY93" s="127"/>
      <c r="HZ93" s="127"/>
      <c r="IA93" s="127"/>
      <c r="IB93" s="127"/>
      <c r="IC93" s="127"/>
      <c r="ID93" s="127"/>
      <c r="IE93" s="127"/>
      <c r="IF93" s="127"/>
      <c r="IG93" s="127"/>
      <c r="IH93" s="127"/>
      <c r="II93" s="127"/>
      <c r="IJ93" s="127"/>
      <c r="IK93" s="127"/>
      <c r="IL93" s="127"/>
      <c r="IM93" s="127"/>
      <c r="IN93" s="127"/>
      <c r="IO93" s="127"/>
      <c r="IP93" s="127"/>
      <c r="IQ93" s="127"/>
      <c r="IR93" s="127"/>
      <c r="IS93" s="127"/>
      <c r="IT93" s="127"/>
      <c r="IU93" s="127"/>
      <c r="IV93" s="127"/>
      <c r="IW93" s="127"/>
      <c r="IX93" s="127"/>
      <c r="IY93" s="127"/>
      <c r="IZ93" s="127"/>
      <c r="JA93" s="127"/>
      <c r="JB93" s="127"/>
      <c r="JC93" s="127"/>
      <c r="JD93" s="127"/>
      <c r="JE93" s="127"/>
      <c r="JF93" s="127"/>
      <c r="JG93" s="127"/>
      <c r="JH93" s="127"/>
      <c r="JI93" s="127"/>
      <c r="JJ93" s="127"/>
      <c r="JK93" s="127"/>
      <c r="JL93" s="127"/>
      <c r="JM93" s="127"/>
      <c r="JN93" s="127"/>
      <c r="JO93" s="127"/>
      <c r="JP93" s="127"/>
      <c r="JQ93" s="127"/>
      <c r="JR93" s="127"/>
      <c r="JS93" s="127"/>
      <c r="JT93" s="127"/>
      <c r="JU93" s="127"/>
      <c r="JV93" s="127"/>
      <c r="JW93" s="127"/>
      <c r="JX93" s="127"/>
      <c r="JY93" s="127"/>
      <c r="JZ93" s="127"/>
      <c r="KA93" s="127"/>
      <c r="KB93" s="127"/>
      <c r="KC93" s="127"/>
      <c r="KD93" s="31"/>
      <c r="KE93" s="166"/>
      <c r="KF93" s="27"/>
      <c r="KG93" s="27"/>
      <c r="KH93" s="27"/>
      <c r="KI93" s="27"/>
      <c r="KJ93" s="30"/>
      <c r="KK93" s="29"/>
    </row>
    <row r="94" spans="1:297" ht="15" customHeight="1" x14ac:dyDescent="0.3">
      <c r="A94" s="90" t="s">
        <v>567</v>
      </c>
      <c r="B94" s="29">
        <v>22000385</v>
      </c>
      <c r="C94" s="34">
        <v>32.090000000000003</v>
      </c>
      <c r="D94" s="32"/>
      <c r="E94" s="27"/>
      <c r="F94" s="30"/>
      <c r="G94" s="33"/>
      <c r="H94" s="34"/>
      <c r="I94" s="28"/>
      <c r="J94" s="28"/>
      <c r="K94" s="36"/>
      <c r="L94" s="28"/>
      <c r="M94" s="33"/>
      <c r="N94" s="28"/>
      <c r="O94" s="35"/>
      <c r="P94" s="92"/>
      <c r="Q94" s="92"/>
      <c r="R94" s="92"/>
      <c r="S94" s="92"/>
      <c r="T94" s="92"/>
      <c r="U94" s="92"/>
      <c r="V94" s="136"/>
      <c r="W94" s="92"/>
      <c r="X94" s="93"/>
      <c r="Y94" s="92"/>
      <c r="Z94" s="127"/>
      <c r="AA94" s="93"/>
      <c r="AB94" s="92"/>
      <c r="AC94" s="92"/>
      <c r="AD94" s="128"/>
      <c r="AE94" s="93"/>
      <c r="AF94" s="127"/>
      <c r="AG94" s="92"/>
      <c r="AH94" s="91"/>
      <c r="AI94" s="91"/>
      <c r="AJ94" s="91"/>
      <c r="AK94" s="91"/>
      <c r="AL94" s="91"/>
      <c r="AM94" s="91"/>
      <c r="AN94" s="91"/>
      <c r="AO94" s="91"/>
      <c r="AP94" s="128"/>
      <c r="AQ94" s="128"/>
      <c r="AR94" s="230"/>
      <c r="AS94" s="137"/>
      <c r="AT94" s="137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127"/>
      <c r="BM94" s="91"/>
      <c r="BN94" s="91"/>
      <c r="BO94" s="135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>
        <v>97.13</v>
      </c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L94" s="127"/>
      <c r="FM94" s="127"/>
      <c r="FN94" s="127"/>
      <c r="FO94" s="127"/>
      <c r="FP94" s="127"/>
      <c r="FQ94" s="127"/>
      <c r="FR94" s="127"/>
      <c r="FS94" s="127"/>
      <c r="FT94" s="127"/>
      <c r="FU94" s="127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127"/>
      <c r="GR94" s="127"/>
      <c r="GS94" s="127"/>
      <c r="GT94" s="127"/>
      <c r="GU94" s="127"/>
      <c r="GV94" s="127"/>
      <c r="GW94" s="127"/>
      <c r="GX94" s="127"/>
      <c r="GY94" s="127"/>
      <c r="GZ94" s="127"/>
      <c r="HA94" s="127"/>
      <c r="HB94" s="127"/>
      <c r="HC94" s="127"/>
      <c r="HD94" s="127"/>
      <c r="HE94" s="127"/>
      <c r="HF94" s="127"/>
      <c r="HG94" s="127"/>
      <c r="HH94" s="127"/>
      <c r="HI94" s="127"/>
      <c r="HJ94" s="127"/>
      <c r="HK94" s="127"/>
      <c r="HL94" s="127"/>
      <c r="HM94" s="127"/>
      <c r="HN94" s="127"/>
      <c r="HO94" s="127"/>
      <c r="HP94" s="127"/>
      <c r="HQ94" s="127"/>
      <c r="HR94" s="127"/>
      <c r="HS94" s="127"/>
      <c r="HT94" s="127"/>
      <c r="HU94" s="127"/>
      <c r="HV94" s="127"/>
      <c r="HW94" s="127"/>
      <c r="HX94" s="127"/>
      <c r="HY94" s="127"/>
      <c r="HZ94" s="127"/>
      <c r="IA94" s="127"/>
      <c r="IB94" s="127"/>
      <c r="IC94" s="127"/>
      <c r="ID94" s="127"/>
      <c r="IE94" s="127"/>
      <c r="IF94" s="127"/>
      <c r="IG94" s="127"/>
      <c r="IH94" s="127"/>
      <c r="II94" s="127"/>
      <c r="IJ94" s="127"/>
      <c r="IK94" s="127"/>
      <c r="IL94" s="127"/>
      <c r="IM94" s="127"/>
      <c r="IN94" s="127"/>
      <c r="IO94" s="127"/>
      <c r="IP94" s="127"/>
      <c r="IQ94" s="127"/>
      <c r="IR94" s="127"/>
      <c r="IS94" s="127"/>
      <c r="IT94" s="127"/>
      <c r="IU94" s="127"/>
      <c r="IV94" s="127"/>
      <c r="IW94" s="127"/>
      <c r="IX94" s="127"/>
      <c r="IY94" s="127"/>
      <c r="IZ94" s="127"/>
      <c r="JA94" s="127"/>
      <c r="JB94" s="127"/>
      <c r="JC94" s="127"/>
      <c r="JD94" s="127"/>
      <c r="JE94" s="127"/>
      <c r="JF94" s="127"/>
      <c r="JG94" s="127"/>
      <c r="JH94" s="127"/>
      <c r="JI94" s="127"/>
      <c r="JJ94" s="127"/>
      <c r="JK94" s="127"/>
      <c r="JL94" s="127"/>
      <c r="JM94" s="127"/>
      <c r="JN94" s="127"/>
      <c r="JO94" s="127"/>
      <c r="JP94" s="127"/>
      <c r="JQ94" s="127"/>
      <c r="JR94" s="127"/>
      <c r="JS94" s="127"/>
      <c r="JT94" s="127"/>
      <c r="JU94" s="127"/>
      <c r="JV94" s="127"/>
      <c r="JW94" s="127"/>
      <c r="JX94" s="127"/>
      <c r="JY94" s="127"/>
      <c r="JZ94" s="127"/>
      <c r="KA94" s="127"/>
      <c r="KB94" s="127"/>
      <c r="KC94" s="127"/>
      <c r="KD94" s="31"/>
      <c r="KE94" s="53"/>
      <c r="KF94" s="27" t="s">
        <v>473</v>
      </c>
      <c r="KG94" s="30" t="s">
        <v>473</v>
      </c>
      <c r="KH94" s="27"/>
      <c r="KI94" s="30"/>
      <c r="KJ94" s="30"/>
      <c r="KK94" s="27"/>
    </row>
    <row r="95" spans="1:297" ht="15" customHeight="1" x14ac:dyDescent="0.3">
      <c r="A95" s="90" t="s">
        <v>567</v>
      </c>
      <c r="B95" s="29">
        <v>22000373</v>
      </c>
      <c r="C95" s="34">
        <v>35.03</v>
      </c>
      <c r="D95" s="29"/>
      <c r="E95" s="27"/>
      <c r="F95" s="30"/>
      <c r="G95" s="33"/>
      <c r="H95" s="33"/>
      <c r="I95" s="28"/>
      <c r="J95" s="28"/>
      <c r="K95" s="34"/>
      <c r="L95" s="36"/>
      <c r="M95" s="33"/>
      <c r="N95" s="28"/>
      <c r="O95" s="35"/>
      <c r="P95" s="92"/>
      <c r="Q95" s="92"/>
      <c r="R95" s="92"/>
      <c r="S95" s="92"/>
      <c r="T95" s="92"/>
      <c r="U95" s="92"/>
      <c r="V95" s="136"/>
      <c r="W95" s="92"/>
      <c r="X95" s="93"/>
      <c r="Y95" s="92"/>
      <c r="Z95" s="127"/>
      <c r="AA95" s="93"/>
      <c r="AB95" s="92"/>
      <c r="AC95" s="92"/>
      <c r="AD95" s="128"/>
      <c r="AE95" s="93"/>
      <c r="AF95" s="127"/>
      <c r="AG95" s="92"/>
      <c r="AH95" s="91"/>
      <c r="AI95" s="91"/>
      <c r="AJ95" s="91"/>
      <c r="AK95" s="91"/>
      <c r="AL95" s="91"/>
      <c r="AM95" s="91"/>
      <c r="AN95" s="91"/>
      <c r="AO95" s="91"/>
      <c r="AP95" s="128"/>
      <c r="AQ95" s="128"/>
      <c r="AR95" s="230"/>
      <c r="AS95" s="137"/>
      <c r="AT95" s="137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127"/>
      <c r="BM95" s="91"/>
      <c r="BN95" s="91"/>
      <c r="BO95" s="135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>
        <v>96.47</v>
      </c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  <c r="IP95" s="127"/>
      <c r="IQ95" s="127"/>
      <c r="IR95" s="127"/>
      <c r="IS95" s="127"/>
      <c r="IT95" s="127"/>
      <c r="IU95" s="127"/>
      <c r="IV95" s="127"/>
      <c r="IW95" s="127"/>
      <c r="IX95" s="127"/>
      <c r="IY95" s="127"/>
      <c r="IZ95" s="127"/>
      <c r="JA95" s="127"/>
      <c r="JB95" s="127"/>
      <c r="JC95" s="127"/>
      <c r="JD95" s="127"/>
      <c r="JE95" s="127"/>
      <c r="JF95" s="127"/>
      <c r="JG95" s="127"/>
      <c r="JH95" s="127"/>
      <c r="JI95" s="127"/>
      <c r="JJ95" s="127"/>
      <c r="JK95" s="127"/>
      <c r="JL95" s="127"/>
      <c r="JM95" s="127"/>
      <c r="JN95" s="127"/>
      <c r="JO95" s="127"/>
      <c r="JP95" s="127"/>
      <c r="JQ95" s="127"/>
      <c r="JR95" s="127"/>
      <c r="JS95" s="127"/>
      <c r="JT95" s="127"/>
      <c r="JU95" s="127"/>
      <c r="JV95" s="127"/>
      <c r="JW95" s="127"/>
      <c r="JX95" s="127"/>
      <c r="JY95" s="127"/>
      <c r="JZ95" s="127"/>
      <c r="KA95" s="127"/>
      <c r="KB95" s="127"/>
      <c r="KC95" s="127"/>
      <c r="KD95" s="31"/>
      <c r="KE95" s="53"/>
      <c r="KF95" s="27" t="s">
        <v>483</v>
      </c>
      <c r="KG95" s="30">
        <v>0.61</v>
      </c>
      <c r="KH95" s="27"/>
      <c r="KI95" s="32"/>
      <c r="KJ95" s="30"/>
      <c r="KK95" s="27"/>
    </row>
    <row r="96" spans="1:297" ht="15" customHeight="1" x14ac:dyDescent="0.3">
      <c r="A96" s="90" t="s">
        <v>567</v>
      </c>
      <c r="B96" s="29">
        <v>22000337</v>
      </c>
      <c r="C96" s="34">
        <v>28.54</v>
      </c>
      <c r="D96" s="30"/>
      <c r="E96" s="27"/>
      <c r="F96" s="27"/>
      <c r="G96" s="36"/>
      <c r="H96" s="28"/>
      <c r="I96" s="28"/>
      <c r="J96" s="28"/>
      <c r="K96" s="36"/>
      <c r="L96" s="28"/>
      <c r="M96" s="28"/>
      <c r="N96" s="28"/>
      <c r="O96" s="28"/>
      <c r="P96" s="127"/>
      <c r="Q96" s="128"/>
      <c r="R96" s="92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128"/>
      <c r="AQ96" s="128"/>
      <c r="AR96" s="230"/>
      <c r="AS96" s="137"/>
      <c r="AT96" s="137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127"/>
      <c r="BM96" s="91"/>
      <c r="BN96" s="91"/>
      <c r="BO96" s="135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127">
        <v>96.23</v>
      </c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  <c r="IV96" s="91"/>
      <c r="IW96" s="91"/>
      <c r="IX96" s="91"/>
      <c r="IY96" s="91"/>
      <c r="IZ96" s="91"/>
      <c r="JA96" s="91"/>
      <c r="JB96" s="91"/>
      <c r="JC96" s="91"/>
      <c r="JD96" s="91"/>
      <c r="JE96" s="91"/>
      <c r="JF96" s="91"/>
      <c r="JG96" s="91"/>
      <c r="JH96" s="91"/>
      <c r="JI96" s="91"/>
      <c r="JJ96" s="91"/>
      <c r="JK96" s="91"/>
      <c r="JL96" s="91"/>
      <c r="JM96" s="91"/>
      <c r="JN96" s="91"/>
      <c r="JO96" s="91"/>
      <c r="JP96" s="91"/>
      <c r="JQ96" s="91"/>
      <c r="JR96" s="91"/>
      <c r="JS96" s="91"/>
      <c r="JT96" s="91"/>
      <c r="JU96" s="91"/>
      <c r="JV96" s="91"/>
      <c r="JW96" s="91"/>
      <c r="JX96" s="91"/>
      <c r="JY96" s="91"/>
      <c r="JZ96" s="91"/>
      <c r="KA96" s="127"/>
      <c r="KB96" s="127"/>
      <c r="KC96" s="127"/>
      <c r="KD96" s="31"/>
      <c r="KE96" s="166"/>
      <c r="KF96" s="27" t="s">
        <v>483</v>
      </c>
      <c r="KG96" s="30" t="s">
        <v>483</v>
      </c>
      <c r="KH96" s="27"/>
      <c r="KI96" s="27"/>
      <c r="KJ96" s="27"/>
      <c r="KK96" s="27"/>
    </row>
    <row r="97" spans="1:297" ht="15" customHeight="1" x14ac:dyDescent="0.3">
      <c r="A97" s="90" t="s">
        <v>541</v>
      </c>
      <c r="B97" s="29">
        <v>22001733</v>
      </c>
      <c r="C97" s="34">
        <v>88</v>
      </c>
      <c r="D97" s="27"/>
      <c r="E97" s="29"/>
      <c r="F97" s="27"/>
      <c r="G97" s="28"/>
      <c r="H97" s="37"/>
      <c r="I97" s="34"/>
      <c r="J97" s="28"/>
      <c r="K97" s="28"/>
      <c r="L97" s="36"/>
      <c r="M97" s="28"/>
      <c r="N97" s="28"/>
      <c r="O97" s="35"/>
      <c r="P97" s="92"/>
      <c r="Q97" s="92"/>
      <c r="R97" s="92"/>
      <c r="S97" s="92"/>
      <c r="T97" s="92"/>
      <c r="U97" s="92"/>
      <c r="V97" s="136"/>
      <c r="W97" s="92"/>
      <c r="X97" s="93"/>
      <c r="Y97" s="92"/>
      <c r="Z97" s="127"/>
      <c r="AA97" s="93"/>
      <c r="AB97" s="92"/>
      <c r="AC97" s="92"/>
      <c r="AD97" s="128"/>
      <c r="AE97" s="93"/>
      <c r="AF97" s="127"/>
      <c r="AG97" s="92"/>
      <c r="AH97" s="91"/>
      <c r="AI97" s="91"/>
      <c r="AJ97" s="91"/>
      <c r="AK97" s="91"/>
      <c r="AL97" s="91"/>
      <c r="AM97" s="91"/>
      <c r="AN97" s="91"/>
      <c r="AO97" s="91"/>
      <c r="AP97" s="128"/>
      <c r="AQ97" s="128"/>
      <c r="AR97" s="230"/>
      <c r="AS97" s="137"/>
      <c r="AT97" s="137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127"/>
      <c r="BM97" s="91"/>
      <c r="BN97" s="91"/>
      <c r="BO97" s="91"/>
      <c r="BP97" s="135"/>
      <c r="BQ97" s="135"/>
      <c r="BR97" s="135"/>
      <c r="BS97" s="135"/>
      <c r="BT97" s="91"/>
      <c r="BU97" s="91"/>
      <c r="BV97" s="91"/>
      <c r="BW97" s="91"/>
      <c r="BX97" s="91"/>
      <c r="BY97" s="91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  <c r="IP97" s="127"/>
      <c r="IQ97" s="127"/>
      <c r="IR97" s="127"/>
      <c r="IS97" s="127"/>
      <c r="IT97" s="127"/>
      <c r="IU97" s="127"/>
      <c r="IV97" s="127"/>
      <c r="IW97" s="127"/>
      <c r="IX97" s="127"/>
      <c r="IY97" s="127"/>
      <c r="IZ97" s="127"/>
      <c r="JA97" s="127"/>
      <c r="JB97" s="127"/>
      <c r="JC97" s="127"/>
      <c r="JD97" s="127"/>
      <c r="JE97" s="127"/>
      <c r="JF97" s="127"/>
      <c r="JG97" s="127"/>
      <c r="JH97" s="127"/>
      <c r="JI97" s="127"/>
      <c r="JJ97" s="127"/>
      <c r="JK97" s="127"/>
      <c r="JL97" s="127"/>
      <c r="JM97" s="127"/>
      <c r="JN97" s="127"/>
      <c r="JO97" s="127"/>
      <c r="JP97" s="127"/>
      <c r="JQ97" s="127"/>
      <c r="JR97" s="127"/>
      <c r="JS97" s="127"/>
      <c r="JT97" s="127"/>
      <c r="JU97" s="127"/>
      <c r="JV97" s="127"/>
      <c r="JW97" s="127"/>
      <c r="JX97" s="127"/>
      <c r="JY97" s="127"/>
      <c r="JZ97" s="127"/>
      <c r="KA97" s="127"/>
      <c r="KB97" s="127"/>
      <c r="KC97" s="127"/>
      <c r="KD97" s="31"/>
      <c r="KE97" s="166"/>
      <c r="KF97" s="27"/>
      <c r="KG97" s="27"/>
      <c r="KH97" s="27"/>
      <c r="KI97" s="27"/>
      <c r="KJ97" s="30"/>
      <c r="KK97" s="29"/>
    </row>
    <row r="98" spans="1:297" ht="15" customHeight="1" x14ac:dyDescent="0.3">
      <c r="A98" s="90" t="s">
        <v>536</v>
      </c>
      <c r="B98" s="29">
        <v>22001483</v>
      </c>
      <c r="C98" s="34">
        <v>99.7</v>
      </c>
      <c r="D98" s="27"/>
      <c r="E98" s="29"/>
      <c r="F98" s="27"/>
      <c r="G98" s="28"/>
      <c r="H98" s="37"/>
      <c r="I98" s="34"/>
      <c r="J98" s="28"/>
      <c r="K98" s="28"/>
      <c r="L98" s="36"/>
      <c r="M98" s="28"/>
      <c r="N98" s="28"/>
      <c r="O98" s="35"/>
      <c r="P98" s="92"/>
      <c r="Q98" s="92"/>
      <c r="R98" s="92"/>
      <c r="S98" s="92"/>
      <c r="T98" s="92"/>
      <c r="U98" s="92"/>
      <c r="V98" s="136"/>
      <c r="W98" s="92"/>
      <c r="X98" s="93"/>
      <c r="Y98" s="92"/>
      <c r="Z98" s="127"/>
      <c r="AA98" s="93"/>
      <c r="AB98" s="92"/>
      <c r="AC98" s="92"/>
      <c r="AD98" s="128"/>
      <c r="AE98" s="93"/>
      <c r="AF98" s="127"/>
      <c r="AG98" s="92"/>
      <c r="AH98" s="91"/>
      <c r="AI98" s="91"/>
      <c r="AJ98" s="91"/>
      <c r="AK98" s="91"/>
      <c r="AL98" s="91"/>
      <c r="AM98" s="91"/>
      <c r="AN98" s="91"/>
      <c r="AO98" s="91"/>
      <c r="AP98" s="128">
        <v>6.9820000000000002</v>
      </c>
      <c r="AQ98" s="128">
        <v>9.1450000000000004E-2</v>
      </c>
      <c r="AR98" s="230" t="s">
        <v>518</v>
      </c>
      <c r="AS98" s="137">
        <v>9.0540000000000003</v>
      </c>
      <c r="AT98" s="137">
        <v>5.2709999999999999</v>
      </c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127"/>
      <c r="BM98" s="91"/>
      <c r="BN98" s="91"/>
      <c r="BO98" s="91"/>
      <c r="BP98" s="135"/>
      <c r="BQ98" s="135"/>
      <c r="BR98" s="135"/>
      <c r="BS98" s="135"/>
      <c r="BT98" s="91"/>
      <c r="BU98" s="91"/>
      <c r="BV98" s="91"/>
      <c r="BW98" s="91"/>
      <c r="BX98" s="91"/>
      <c r="BY98" s="91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7"/>
      <c r="HK98" s="127"/>
      <c r="HL98" s="127"/>
      <c r="HM98" s="127"/>
      <c r="HN98" s="127"/>
      <c r="HO98" s="127"/>
      <c r="HP98" s="127"/>
      <c r="HQ98" s="127"/>
      <c r="HR98" s="127"/>
      <c r="HS98" s="127"/>
      <c r="HT98" s="127"/>
      <c r="HU98" s="127"/>
      <c r="HV98" s="127"/>
      <c r="HW98" s="127"/>
      <c r="HX98" s="127"/>
      <c r="HY98" s="127"/>
      <c r="HZ98" s="127"/>
      <c r="IA98" s="127"/>
      <c r="IB98" s="127"/>
      <c r="IC98" s="127"/>
      <c r="ID98" s="127"/>
      <c r="IE98" s="127"/>
      <c r="IF98" s="127"/>
      <c r="IG98" s="127"/>
      <c r="IH98" s="127"/>
      <c r="II98" s="127"/>
      <c r="IJ98" s="127"/>
      <c r="IK98" s="127"/>
      <c r="IL98" s="127"/>
      <c r="IM98" s="127"/>
      <c r="IN98" s="127"/>
      <c r="IO98" s="127"/>
      <c r="IP98" s="127"/>
      <c r="IQ98" s="127"/>
      <c r="IR98" s="127"/>
      <c r="IS98" s="127"/>
      <c r="IT98" s="127"/>
      <c r="IU98" s="127"/>
      <c r="IV98" s="127"/>
      <c r="IW98" s="127"/>
      <c r="IX98" s="127"/>
      <c r="IY98" s="127"/>
      <c r="IZ98" s="127"/>
      <c r="JA98" s="127"/>
      <c r="JB98" s="127"/>
      <c r="JC98" s="127"/>
      <c r="JD98" s="127"/>
      <c r="JE98" s="127"/>
      <c r="JF98" s="127"/>
      <c r="JG98" s="127"/>
      <c r="JH98" s="127"/>
      <c r="JI98" s="127"/>
      <c r="JJ98" s="127"/>
      <c r="JK98" s="127"/>
      <c r="JL98" s="127"/>
      <c r="JM98" s="127"/>
      <c r="JN98" s="127"/>
      <c r="JO98" s="127"/>
      <c r="JP98" s="127"/>
      <c r="JQ98" s="127"/>
      <c r="JR98" s="127"/>
      <c r="JS98" s="127"/>
      <c r="JT98" s="127"/>
      <c r="JU98" s="127"/>
      <c r="JV98" s="127"/>
      <c r="JW98" s="127"/>
      <c r="JX98" s="127"/>
      <c r="JY98" s="127"/>
      <c r="JZ98" s="127"/>
      <c r="KA98" s="127"/>
      <c r="KB98" s="127"/>
      <c r="KC98" s="127"/>
      <c r="KD98" s="31"/>
      <c r="KE98" s="166"/>
      <c r="KF98" s="27"/>
      <c r="KG98" s="27"/>
      <c r="KH98" s="27"/>
      <c r="KI98" s="27"/>
      <c r="KJ98" s="30"/>
      <c r="KK98" s="29"/>
    </row>
    <row r="99" spans="1:297" ht="15" customHeight="1" x14ac:dyDescent="0.3">
      <c r="A99" s="90" t="s">
        <v>536</v>
      </c>
      <c r="B99" s="29">
        <v>22000695</v>
      </c>
      <c r="C99" s="34">
        <v>99.92</v>
      </c>
      <c r="D99" s="29"/>
      <c r="E99" s="27"/>
      <c r="F99" s="31"/>
      <c r="G99" s="34"/>
      <c r="H99" s="33"/>
      <c r="I99" s="28"/>
      <c r="J99" s="28"/>
      <c r="K99" s="36"/>
      <c r="L99" s="36"/>
      <c r="M99" s="28"/>
      <c r="N99" s="28"/>
      <c r="O99" s="35"/>
      <c r="P99" s="92"/>
      <c r="Q99" s="92"/>
      <c r="R99" s="92"/>
      <c r="S99" s="92"/>
      <c r="T99" s="92"/>
      <c r="U99" s="92"/>
      <c r="V99" s="136"/>
      <c r="W99" s="92"/>
      <c r="X99" s="93"/>
      <c r="Y99" s="92"/>
      <c r="Z99" s="127"/>
      <c r="AA99" s="93"/>
      <c r="AB99" s="92"/>
      <c r="AC99" s="92"/>
      <c r="AD99" s="128"/>
      <c r="AE99" s="93"/>
      <c r="AF99" s="127"/>
      <c r="AG99" s="92"/>
      <c r="AH99" s="91"/>
      <c r="AI99" s="91"/>
      <c r="AJ99" s="91"/>
      <c r="AK99" s="91"/>
      <c r="AL99" s="91"/>
      <c r="AM99" s="91"/>
      <c r="AN99" s="91"/>
      <c r="AO99" s="91"/>
      <c r="AP99" s="128"/>
      <c r="AQ99" s="128"/>
      <c r="AR99" s="230"/>
      <c r="AS99" s="137"/>
      <c r="AT99" s="137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127"/>
      <c r="BM99" s="91"/>
      <c r="BN99" s="91"/>
      <c r="BO99" s="135"/>
      <c r="BP99" s="92" t="s">
        <v>540</v>
      </c>
      <c r="BQ99" s="92" t="s">
        <v>540</v>
      </c>
      <c r="BR99" s="92" t="s">
        <v>540</v>
      </c>
      <c r="BS99" s="92" t="s">
        <v>540</v>
      </c>
      <c r="BT99" s="92" t="s">
        <v>540</v>
      </c>
      <c r="BU99" s="92" t="s">
        <v>540</v>
      </c>
      <c r="BV99" s="92" t="s">
        <v>540</v>
      </c>
      <c r="BW99" s="92" t="s">
        <v>561</v>
      </c>
      <c r="BX99" s="91"/>
      <c r="BY99" s="91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  <c r="HL99" s="127"/>
      <c r="HM99" s="127"/>
      <c r="HN99" s="127"/>
      <c r="HO99" s="127"/>
      <c r="HP99" s="127"/>
      <c r="HQ99" s="127"/>
      <c r="HR99" s="127"/>
      <c r="HS99" s="127"/>
      <c r="HT99" s="127"/>
      <c r="HU99" s="127"/>
      <c r="HV99" s="127"/>
      <c r="HW99" s="127"/>
      <c r="HX99" s="127"/>
      <c r="HY99" s="127"/>
      <c r="HZ99" s="127"/>
      <c r="IA99" s="127"/>
      <c r="IB99" s="127"/>
      <c r="IC99" s="127"/>
      <c r="ID99" s="127"/>
      <c r="IE99" s="127"/>
      <c r="IF99" s="127"/>
      <c r="IG99" s="127"/>
      <c r="IH99" s="127"/>
      <c r="II99" s="127"/>
      <c r="IJ99" s="127"/>
      <c r="IK99" s="127"/>
      <c r="IL99" s="127"/>
      <c r="IM99" s="127"/>
      <c r="IN99" s="127"/>
      <c r="IO99" s="127"/>
      <c r="IP99" s="127"/>
      <c r="IQ99" s="127"/>
      <c r="IR99" s="127"/>
      <c r="IS99" s="127"/>
      <c r="IT99" s="127"/>
      <c r="IU99" s="127"/>
      <c r="IV99" s="127"/>
      <c r="IW99" s="127"/>
      <c r="IX99" s="127"/>
      <c r="IY99" s="127"/>
      <c r="IZ99" s="127"/>
      <c r="JA99" s="127"/>
      <c r="JB99" s="127"/>
      <c r="JC99" s="127"/>
      <c r="JD99" s="127"/>
      <c r="JE99" s="127"/>
      <c r="JF99" s="127"/>
      <c r="JG99" s="127"/>
      <c r="JH99" s="127"/>
      <c r="JI99" s="127"/>
      <c r="JJ99" s="127"/>
      <c r="JK99" s="127"/>
      <c r="JL99" s="127"/>
      <c r="JM99" s="127"/>
      <c r="JN99" s="127"/>
      <c r="JO99" s="127"/>
      <c r="JP99" s="127"/>
      <c r="JQ99" s="127"/>
      <c r="JR99" s="127"/>
      <c r="JS99" s="127"/>
      <c r="JT99" s="127"/>
      <c r="JU99" s="127"/>
      <c r="JV99" s="127"/>
      <c r="JW99" s="127"/>
      <c r="JX99" s="127"/>
      <c r="JY99" s="127"/>
      <c r="JZ99" s="127"/>
      <c r="KA99" s="127"/>
      <c r="KB99" s="127"/>
      <c r="KC99" s="127"/>
      <c r="KD99" s="31"/>
      <c r="KE99" s="166"/>
      <c r="KF99" s="27"/>
      <c r="KG99" s="27"/>
      <c r="KH99" s="27"/>
      <c r="KI99" s="32"/>
      <c r="KJ99" s="32"/>
      <c r="KK99" s="30"/>
    </row>
    <row r="100" spans="1:297" ht="15" customHeight="1" x14ac:dyDescent="0.3">
      <c r="A100" s="90" t="s">
        <v>536</v>
      </c>
      <c r="B100" s="29">
        <v>22000695</v>
      </c>
      <c r="C100" s="34">
        <v>99.88</v>
      </c>
      <c r="D100" s="29"/>
      <c r="E100" s="27"/>
      <c r="F100" s="27"/>
      <c r="G100" s="36"/>
      <c r="H100" s="34"/>
      <c r="I100" s="28"/>
      <c r="J100" s="28"/>
      <c r="K100" s="34"/>
      <c r="L100" s="28"/>
      <c r="M100" s="28"/>
      <c r="N100" s="28"/>
      <c r="O100" s="35"/>
      <c r="P100" s="92"/>
      <c r="Q100" s="92"/>
      <c r="R100" s="92"/>
      <c r="S100" s="92"/>
      <c r="T100" s="92"/>
      <c r="U100" s="92"/>
      <c r="V100" s="136"/>
      <c r="W100" s="92"/>
      <c r="X100" s="93"/>
      <c r="Y100" s="92"/>
      <c r="Z100" s="127"/>
      <c r="AA100" s="93"/>
      <c r="AB100" s="92"/>
      <c r="AC100" s="92"/>
      <c r="AD100" s="128"/>
      <c r="AE100" s="93"/>
      <c r="AF100" s="127"/>
      <c r="AG100" s="92"/>
      <c r="AH100" s="91"/>
      <c r="AI100" s="91"/>
      <c r="AJ100" s="91"/>
      <c r="AK100" s="91"/>
      <c r="AL100" s="91"/>
      <c r="AM100" s="91"/>
      <c r="AN100" s="91"/>
      <c r="AO100" s="91"/>
      <c r="AP100" s="128">
        <v>2.1989999999999998</v>
      </c>
      <c r="AQ100" s="128">
        <v>4.403E-2</v>
      </c>
      <c r="AR100" s="230" t="s">
        <v>518</v>
      </c>
      <c r="AS100" s="137">
        <v>6.7249999999999996</v>
      </c>
      <c r="AT100" s="137">
        <v>3.919</v>
      </c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127"/>
      <c r="BM100" s="91"/>
      <c r="BN100" s="91"/>
      <c r="BO100" s="135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  <c r="IU100" s="127"/>
      <c r="IV100" s="127"/>
      <c r="IW100" s="127"/>
      <c r="IX100" s="127"/>
      <c r="IY100" s="127"/>
      <c r="IZ100" s="127"/>
      <c r="JA100" s="127"/>
      <c r="JB100" s="127"/>
      <c r="JC100" s="127"/>
      <c r="JD100" s="127"/>
      <c r="JE100" s="127"/>
      <c r="JF100" s="127"/>
      <c r="JG100" s="127"/>
      <c r="JH100" s="127"/>
      <c r="JI100" s="127"/>
      <c r="JJ100" s="127"/>
      <c r="JK100" s="127"/>
      <c r="JL100" s="127"/>
      <c r="JM100" s="127"/>
      <c r="JN100" s="127"/>
      <c r="JO100" s="127"/>
      <c r="JP100" s="127"/>
      <c r="JQ100" s="127"/>
      <c r="JR100" s="127"/>
      <c r="JS100" s="127"/>
      <c r="JT100" s="127"/>
      <c r="JU100" s="127"/>
      <c r="JV100" s="127"/>
      <c r="JW100" s="127"/>
      <c r="JX100" s="127"/>
      <c r="JY100" s="127"/>
      <c r="JZ100" s="127"/>
      <c r="KA100" s="127"/>
      <c r="KB100" s="127"/>
      <c r="KC100" s="127"/>
      <c r="KD100" s="31"/>
      <c r="KE100" s="166"/>
      <c r="KF100" s="27"/>
      <c r="KG100" s="27"/>
      <c r="KH100" s="27"/>
      <c r="KI100" s="32"/>
      <c r="KJ100" s="27"/>
      <c r="KK100" s="27"/>
    </row>
    <row r="101" spans="1:297" ht="15" customHeight="1" x14ac:dyDescent="0.3">
      <c r="A101" s="90" t="s">
        <v>533</v>
      </c>
      <c r="B101" s="29">
        <v>22002011</v>
      </c>
      <c r="C101" s="34">
        <v>87.54</v>
      </c>
      <c r="D101" s="27"/>
      <c r="E101" s="29"/>
      <c r="F101" s="27"/>
      <c r="G101" s="28"/>
      <c r="H101" s="37"/>
      <c r="I101" s="34"/>
      <c r="J101" s="28"/>
      <c r="K101" s="28"/>
      <c r="L101" s="36"/>
      <c r="M101" s="28"/>
      <c r="N101" s="28"/>
      <c r="O101" s="35"/>
      <c r="P101" s="92"/>
      <c r="Q101" s="92"/>
      <c r="R101" s="92"/>
      <c r="S101" s="92"/>
      <c r="T101" s="92"/>
      <c r="U101" s="92"/>
      <c r="V101" s="136"/>
      <c r="W101" s="92"/>
      <c r="X101" s="93"/>
      <c r="Y101" s="92"/>
      <c r="Z101" s="127"/>
      <c r="AA101" s="93"/>
      <c r="AB101" s="92"/>
      <c r="AC101" s="92"/>
      <c r="AD101" s="128"/>
      <c r="AE101" s="93"/>
      <c r="AF101" s="127"/>
      <c r="AG101" s="92"/>
      <c r="AH101" s="91"/>
      <c r="AI101" s="91"/>
      <c r="AJ101" s="91"/>
      <c r="AK101" s="91"/>
      <c r="AL101" s="91"/>
      <c r="AM101" s="91"/>
      <c r="AN101" s="91"/>
      <c r="AO101" s="91"/>
      <c r="AP101" s="128"/>
      <c r="AQ101" s="128"/>
      <c r="AR101" s="230"/>
      <c r="AS101" s="137"/>
      <c r="AT101" s="137"/>
      <c r="AU101" s="91"/>
      <c r="AV101" s="92" t="s">
        <v>485</v>
      </c>
      <c r="AW101" s="92" t="s">
        <v>485</v>
      </c>
      <c r="AX101" s="92" t="s">
        <v>486</v>
      </c>
      <c r="AY101" s="92" t="s">
        <v>486</v>
      </c>
      <c r="AZ101" s="92" t="s">
        <v>472</v>
      </c>
      <c r="BA101" s="92" t="s">
        <v>487</v>
      </c>
      <c r="BB101" s="92" t="s">
        <v>472</v>
      </c>
      <c r="BC101" s="136">
        <v>0</v>
      </c>
      <c r="BD101" s="92" t="s">
        <v>488</v>
      </c>
      <c r="BE101" s="92" t="s">
        <v>519</v>
      </c>
      <c r="BF101" s="92" t="s">
        <v>489</v>
      </c>
      <c r="BG101" s="92" t="s">
        <v>488</v>
      </c>
      <c r="BH101" s="136">
        <v>0</v>
      </c>
      <c r="BI101" s="92" t="s">
        <v>488</v>
      </c>
      <c r="BJ101" s="92" t="s">
        <v>488</v>
      </c>
      <c r="BK101" s="127">
        <v>10.84</v>
      </c>
      <c r="BL101" s="127">
        <v>53.47</v>
      </c>
      <c r="BM101" s="127">
        <v>41</v>
      </c>
      <c r="BN101" s="92" t="s">
        <v>490</v>
      </c>
      <c r="BO101" s="91"/>
      <c r="BP101" s="135"/>
      <c r="BQ101" s="135"/>
      <c r="BR101" s="135"/>
      <c r="BS101" s="135"/>
      <c r="BT101" s="91"/>
      <c r="BU101" s="91"/>
      <c r="BV101" s="91"/>
      <c r="BW101" s="91"/>
      <c r="BX101" s="91"/>
      <c r="BY101" s="91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GW101" s="128"/>
      <c r="GX101" s="128"/>
      <c r="GY101" s="128"/>
      <c r="GZ101" s="128"/>
      <c r="HA101" s="128"/>
      <c r="HB101" s="128"/>
      <c r="HC101" s="128"/>
      <c r="HD101" s="128"/>
      <c r="HE101" s="128"/>
      <c r="HF101" s="128"/>
      <c r="HG101" s="128"/>
      <c r="HH101" s="128"/>
      <c r="HI101" s="128"/>
      <c r="HJ101" s="128"/>
      <c r="HK101" s="128"/>
      <c r="HL101" s="128"/>
      <c r="HM101" s="128"/>
      <c r="HN101" s="128"/>
      <c r="HO101" s="128"/>
      <c r="HP101" s="128"/>
      <c r="HQ101" s="128"/>
      <c r="HR101" s="128"/>
      <c r="HS101" s="128"/>
      <c r="HT101" s="128"/>
      <c r="HU101" s="128"/>
      <c r="HV101" s="128"/>
      <c r="HW101" s="128"/>
      <c r="HX101" s="128"/>
      <c r="HY101" s="128"/>
      <c r="HZ101" s="128"/>
      <c r="IA101" s="128"/>
      <c r="IB101" s="128"/>
      <c r="IC101" s="128"/>
      <c r="ID101" s="128"/>
      <c r="IE101" s="128"/>
      <c r="IF101" s="128"/>
      <c r="IG101" s="128"/>
      <c r="IH101" s="128"/>
      <c r="II101" s="128"/>
      <c r="IJ101" s="128"/>
      <c r="IK101" s="128"/>
      <c r="IL101" s="128"/>
      <c r="IM101" s="128"/>
      <c r="IN101" s="128"/>
      <c r="IO101" s="128"/>
      <c r="IP101" s="128"/>
      <c r="IQ101" s="128"/>
      <c r="IR101" s="128"/>
      <c r="IS101" s="128"/>
      <c r="IT101" s="128"/>
      <c r="IU101" s="128"/>
      <c r="IV101" s="128"/>
      <c r="IW101" s="128"/>
      <c r="IX101" s="128"/>
      <c r="IY101" s="128"/>
      <c r="IZ101" s="128"/>
      <c r="JA101" s="128"/>
      <c r="JB101" s="128"/>
      <c r="JC101" s="128"/>
      <c r="JD101" s="128"/>
      <c r="JE101" s="128"/>
      <c r="JF101" s="128"/>
      <c r="JG101" s="128"/>
      <c r="JH101" s="128"/>
      <c r="JI101" s="128"/>
      <c r="JJ101" s="128"/>
      <c r="JK101" s="128"/>
      <c r="JL101" s="128"/>
      <c r="JM101" s="128"/>
      <c r="JN101" s="128"/>
      <c r="JO101" s="128"/>
      <c r="JP101" s="128"/>
      <c r="JQ101" s="128"/>
      <c r="JR101" s="128"/>
      <c r="JS101" s="128"/>
      <c r="JT101" s="128"/>
      <c r="JU101" s="128"/>
      <c r="JV101" s="128"/>
      <c r="JW101" s="128"/>
      <c r="JX101" s="128"/>
      <c r="JY101" s="128"/>
      <c r="JZ101" s="128"/>
      <c r="KA101" s="127">
        <v>99.94</v>
      </c>
      <c r="KB101" s="127">
        <v>0.06</v>
      </c>
      <c r="KC101" s="127"/>
      <c r="KD101" s="31"/>
      <c r="KE101" s="166"/>
      <c r="KF101" s="27"/>
      <c r="KG101" s="27"/>
      <c r="KH101" s="27"/>
      <c r="KI101" s="27"/>
      <c r="KJ101" s="30"/>
      <c r="KK101" s="29"/>
    </row>
    <row r="102" spans="1:297" ht="15" customHeight="1" x14ac:dyDescent="0.3">
      <c r="A102" s="90" t="s">
        <v>533</v>
      </c>
      <c r="B102" s="29">
        <v>22002098</v>
      </c>
      <c r="C102" s="34">
        <v>86.64</v>
      </c>
      <c r="D102" s="27"/>
      <c r="E102" s="29"/>
      <c r="F102" s="27"/>
      <c r="G102" s="28"/>
      <c r="H102" s="37"/>
      <c r="I102" s="34"/>
      <c r="J102" s="28"/>
      <c r="K102" s="28"/>
      <c r="L102" s="36"/>
      <c r="M102" s="28"/>
      <c r="N102" s="28"/>
      <c r="O102" s="35"/>
      <c r="P102" s="92"/>
      <c r="Q102" s="92"/>
      <c r="R102" s="92"/>
      <c r="S102" s="92"/>
      <c r="T102" s="92"/>
      <c r="U102" s="92"/>
      <c r="V102" s="136"/>
      <c r="W102" s="92"/>
      <c r="X102" s="93"/>
      <c r="Y102" s="92"/>
      <c r="Z102" s="127"/>
      <c r="AA102" s="93"/>
      <c r="AB102" s="92"/>
      <c r="AC102" s="92"/>
      <c r="AD102" s="128"/>
      <c r="AE102" s="93"/>
      <c r="AF102" s="127"/>
      <c r="AG102" s="92"/>
      <c r="AH102" s="91"/>
      <c r="AI102" s="91"/>
      <c r="AJ102" s="91"/>
      <c r="AK102" s="91"/>
      <c r="AL102" s="91"/>
      <c r="AM102" s="91"/>
      <c r="AN102" s="91"/>
      <c r="AO102" s="91"/>
      <c r="AP102" s="128"/>
      <c r="AQ102" s="128"/>
      <c r="AR102" s="230"/>
      <c r="AS102" s="137"/>
      <c r="AT102" s="137"/>
      <c r="AU102" s="91"/>
      <c r="AV102" s="92" t="s">
        <v>485</v>
      </c>
      <c r="AW102" s="92" t="s">
        <v>485</v>
      </c>
      <c r="AX102" s="92" t="s">
        <v>486</v>
      </c>
      <c r="AY102" s="92" t="s">
        <v>486</v>
      </c>
      <c r="AZ102" s="92" t="s">
        <v>472</v>
      </c>
      <c r="BA102" s="92" t="s">
        <v>487</v>
      </c>
      <c r="BB102" s="92" t="s">
        <v>472</v>
      </c>
      <c r="BC102" s="136">
        <v>0</v>
      </c>
      <c r="BD102" s="92" t="s">
        <v>488</v>
      </c>
      <c r="BE102" s="92" t="s">
        <v>519</v>
      </c>
      <c r="BF102" s="92" t="s">
        <v>489</v>
      </c>
      <c r="BG102" s="92" t="s">
        <v>488</v>
      </c>
      <c r="BH102" s="136">
        <v>0</v>
      </c>
      <c r="BI102" s="92" t="s">
        <v>488</v>
      </c>
      <c r="BJ102" s="92" t="s">
        <v>488</v>
      </c>
      <c r="BK102" s="92" t="s">
        <v>488</v>
      </c>
      <c r="BL102" s="127">
        <v>62.81</v>
      </c>
      <c r="BM102" s="127">
        <v>20.43</v>
      </c>
      <c r="BN102" s="92" t="s">
        <v>490</v>
      </c>
      <c r="BO102" s="91"/>
      <c r="BP102" s="135"/>
      <c r="BQ102" s="135"/>
      <c r="BR102" s="135"/>
      <c r="BS102" s="135"/>
      <c r="BT102" s="91"/>
      <c r="BU102" s="91"/>
      <c r="BV102" s="91"/>
      <c r="BW102" s="91"/>
      <c r="BX102" s="91"/>
      <c r="BY102" s="91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7"/>
      <c r="HK102" s="127"/>
      <c r="HL102" s="127"/>
      <c r="HM102" s="127"/>
      <c r="HN102" s="127"/>
      <c r="HO102" s="127"/>
      <c r="HP102" s="127"/>
      <c r="HQ102" s="127"/>
      <c r="HR102" s="127"/>
      <c r="HS102" s="127"/>
      <c r="HT102" s="127"/>
      <c r="HU102" s="127"/>
      <c r="HV102" s="127"/>
      <c r="HW102" s="127"/>
      <c r="HX102" s="127"/>
      <c r="HY102" s="127"/>
      <c r="HZ102" s="127"/>
      <c r="IA102" s="127"/>
      <c r="IB102" s="127"/>
      <c r="IC102" s="127"/>
      <c r="ID102" s="127"/>
      <c r="IE102" s="127"/>
      <c r="IF102" s="127"/>
      <c r="IG102" s="127"/>
      <c r="IH102" s="127"/>
      <c r="II102" s="127"/>
      <c r="IJ102" s="127"/>
      <c r="IK102" s="127"/>
      <c r="IL102" s="127"/>
      <c r="IM102" s="127"/>
      <c r="IN102" s="127"/>
      <c r="IO102" s="127"/>
      <c r="IP102" s="127"/>
      <c r="IQ102" s="127"/>
      <c r="IR102" s="127"/>
      <c r="IS102" s="127"/>
      <c r="IT102" s="127"/>
      <c r="IU102" s="127"/>
      <c r="IV102" s="127"/>
      <c r="IW102" s="127"/>
      <c r="IX102" s="127"/>
      <c r="IY102" s="127"/>
      <c r="IZ102" s="127"/>
      <c r="JA102" s="127"/>
      <c r="JB102" s="127"/>
      <c r="JC102" s="127"/>
      <c r="JD102" s="127"/>
      <c r="JE102" s="127"/>
      <c r="JF102" s="127"/>
      <c r="JG102" s="127"/>
      <c r="JH102" s="127"/>
      <c r="JI102" s="127"/>
      <c r="JJ102" s="127"/>
      <c r="JK102" s="127"/>
      <c r="JL102" s="127"/>
      <c r="JM102" s="127"/>
      <c r="JN102" s="127"/>
      <c r="JO102" s="127"/>
      <c r="JP102" s="127"/>
      <c r="JQ102" s="127"/>
      <c r="JR102" s="127"/>
      <c r="JS102" s="127"/>
      <c r="JT102" s="127"/>
      <c r="JU102" s="127"/>
      <c r="JV102" s="127"/>
      <c r="JW102" s="127"/>
      <c r="JX102" s="127"/>
      <c r="JY102" s="127"/>
      <c r="JZ102" s="127"/>
      <c r="KA102" s="127"/>
      <c r="KB102" s="127"/>
      <c r="KC102" s="127"/>
      <c r="KD102" s="31"/>
      <c r="KE102" s="166"/>
      <c r="KF102" s="27"/>
      <c r="KG102" s="27"/>
      <c r="KH102" s="27"/>
      <c r="KI102" s="27"/>
      <c r="KJ102" s="30"/>
      <c r="KK102" s="29"/>
    </row>
    <row r="103" spans="1:297" ht="15" customHeight="1" x14ac:dyDescent="0.3">
      <c r="A103" s="232" t="s">
        <v>533</v>
      </c>
      <c r="B103" s="29">
        <v>22001922</v>
      </c>
      <c r="C103" s="34">
        <v>87.39</v>
      </c>
      <c r="D103" s="27"/>
      <c r="E103" s="29"/>
      <c r="F103" s="27"/>
      <c r="G103" s="28"/>
      <c r="H103" s="37"/>
      <c r="I103" s="34"/>
      <c r="J103" s="28"/>
      <c r="K103" s="28"/>
      <c r="L103" s="36"/>
      <c r="M103" s="28"/>
      <c r="N103" s="28"/>
      <c r="O103" s="35"/>
      <c r="P103" s="92"/>
      <c r="Q103" s="92"/>
      <c r="R103" s="92"/>
      <c r="S103" s="92"/>
      <c r="T103" s="92"/>
      <c r="U103" s="92"/>
      <c r="V103" s="136"/>
      <c r="W103" s="92"/>
      <c r="X103" s="93"/>
      <c r="Y103" s="92"/>
      <c r="Z103" s="127"/>
      <c r="AA103" s="93"/>
      <c r="AB103" s="92"/>
      <c r="AC103" s="92"/>
      <c r="AD103" s="128"/>
      <c r="AE103" s="93"/>
      <c r="AF103" s="127"/>
      <c r="AG103" s="92"/>
      <c r="AH103" s="91"/>
      <c r="AI103" s="91"/>
      <c r="AJ103" s="91"/>
      <c r="AK103" s="91"/>
      <c r="AL103" s="91"/>
      <c r="AM103" s="91"/>
      <c r="AN103" s="91"/>
      <c r="AO103" s="91"/>
      <c r="AP103" s="128"/>
      <c r="AQ103" s="128"/>
      <c r="AR103" s="230"/>
      <c r="AS103" s="137"/>
      <c r="AT103" s="137"/>
      <c r="AU103" s="91"/>
      <c r="AV103" s="92" t="s">
        <v>485</v>
      </c>
      <c r="AW103" s="92" t="s">
        <v>485</v>
      </c>
      <c r="AX103" s="92" t="s">
        <v>486</v>
      </c>
      <c r="AY103" s="92" t="s">
        <v>486</v>
      </c>
      <c r="AZ103" s="92" t="s">
        <v>472</v>
      </c>
      <c r="BA103" s="92" t="s">
        <v>487</v>
      </c>
      <c r="BB103" s="92" t="s">
        <v>472</v>
      </c>
      <c r="BC103" s="136">
        <v>0</v>
      </c>
      <c r="BD103" s="92" t="s">
        <v>488</v>
      </c>
      <c r="BE103" s="92" t="s">
        <v>519</v>
      </c>
      <c r="BF103" s="92" t="s">
        <v>489</v>
      </c>
      <c r="BG103" s="92" t="s">
        <v>488</v>
      </c>
      <c r="BH103" s="136">
        <v>0</v>
      </c>
      <c r="BI103" s="127">
        <v>11.76</v>
      </c>
      <c r="BJ103" s="92" t="s">
        <v>488</v>
      </c>
      <c r="BK103" s="92" t="s">
        <v>488</v>
      </c>
      <c r="BL103" s="127">
        <v>21.8</v>
      </c>
      <c r="BM103" s="127">
        <v>11.78</v>
      </c>
      <c r="BN103" s="92" t="s">
        <v>490</v>
      </c>
      <c r="BO103" s="91"/>
      <c r="BP103" s="135"/>
      <c r="BQ103" s="135"/>
      <c r="BR103" s="135"/>
      <c r="BS103" s="135"/>
      <c r="BT103" s="91"/>
      <c r="BU103" s="91"/>
      <c r="BV103" s="91"/>
      <c r="BW103" s="91"/>
      <c r="BX103" s="91"/>
      <c r="BY103" s="91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GW103" s="128"/>
      <c r="GX103" s="128"/>
      <c r="GY103" s="128"/>
      <c r="GZ103" s="128"/>
      <c r="HA103" s="128"/>
      <c r="HB103" s="128"/>
      <c r="HC103" s="128"/>
      <c r="HD103" s="128"/>
      <c r="HE103" s="128"/>
      <c r="HF103" s="128"/>
      <c r="HG103" s="128"/>
      <c r="HH103" s="128"/>
      <c r="HI103" s="128"/>
      <c r="HJ103" s="128"/>
      <c r="HK103" s="128"/>
      <c r="HL103" s="128"/>
      <c r="HM103" s="128"/>
      <c r="HN103" s="128"/>
      <c r="HO103" s="128"/>
      <c r="HP103" s="128"/>
      <c r="HQ103" s="128"/>
      <c r="HR103" s="128"/>
      <c r="HS103" s="128"/>
      <c r="HT103" s="128"/>
      <c r="HU103" s="128"/>
      <c r="HV103" s="128"/>
      <c r="HW103" s="128"/>
      <c r="HX103" s="128"/>
      <c r="HY103" s="128"/>
      <c r="HZ103" s="128"/>
      <c r="IA103" s="128"/>
      <c r="IB103" s="128"/>
      <c r="IC103" s="128"/>
      <c r="ID103" s="128"/>
      <c r="IE103" s="128"/>
      <c r="IF103" s="128"/>
      <c r="IG103" s="128"/>
      <c r="IH103" s="128"/>
      <c r="II103" s="128"/>
      <c r="IJ103" s="128"/>
      <c r="IK103" s="128"/>
      <c r="IL103" s="128"/>
      <c r="IM103" s="128"/>
      <c r="IN103" s="128"/>
      <c r="IO103" s="128"/>
      <c r="IP103" s="128"/>
      <c r="IQ103" s="128"/>
      <c r="IR103" s="128"/>
      <c r="IS103" s="128"/>
      <c r="IT103" s="128"/>
      <c r="IU103" s="128"/>
      <c r="IV103" s="128"/>
      <c r="IW103" s="128"/>
      <c r="IX103" s="128"/>
      <c r="IY103" s="128"/>
      <c r="IZ103" s="128"/>
      <c r="JA103" s="128"/>
      <c r="JB103" s="128"/>
      <c r="JC103" s="128"/>
      <c r="JD103" s="128"/>
      <c r="JE103" s="128"/>
      <c r="JF103" s="128"/>
      <c r="JG103" s="128"/>
      <c r="JH103" s="128"/>
      <c r="JI103" s="128"/>
      <c r="JJ103" s="128"/>
      <c r="JK103" s="128"/>
      <c r="JL103" s="128"/>
      <c r="JM103" s="128"/>
      <c r="JN103" s="128"/>
      <c r="JO103" s="128"/>
      <c r="JP103" s="128"/>
      <c r="JQ103" s="128"/>
      <c r="JR103" s="128"/>
      <c r="JS103" s="128"/>
      <c r="JT103" s="128"/>
      <c r="JU103" s="128"/>
      <c r="JV103" s="128"/>
      <c r="JW103" s="128"/>
      <c r="JX103" s="128"/>
      <c r="JY103" s="128"/>
      <c r="JZ103" s="128"/>
      <c r="KA103" s="127">
        <v>99.96</v>
      </c>
      <c r="KB103" s="127">
        <v>0.04</v>
      </c>
      <c r="KC103" s="127" t="s">
        <v>575</v>
      </c>
      <c r="KD103" s="31"/>
      <c r="KE103" s="166"/>
      <c r="KF103" s="27"/>
      <c r="KG103" s="27"/>
      <c r="KH103" s="27"/>
      <c r="KI103" s="27"/>
      <c r="KJ103" s="30"/>
      <c r="KK103" s="29"/>
    </row>
    <row r="104" spans="1:297" ht="15" customHeight="1" x14ac:dyDescent="0.3">
      <c r="A104" s="90" t="s">
        <v>533</v>
      </c>
      <c r="B104" s="29">
        <v>22001473</v>
      </c>
      <c r="C104" s="37"/>
      <c r="D104" s="27"/>
      <c r="E104" s="29"/>
      <c r="F104" s="27"/>
      <c r="G104" s="28"/>
      <c r="H104" s="37"/>
      <c r="I104" s="34"/>
      <c r="J104" s="28"/>
      <c r="K104" s="28"/>
      <c r="L104" s="36"/>
      <c r="M104" s="28"/>
      <c r="N104" s="28"/>
      <c r="O104" s="35"/>
      <c r="P104" s="92"/>
      <c r="Q104" s="92"/>
      <c r="R104" s="92"/>
      <c r="S104" s="92"/>
      <c r="T104" s="92"/>
      <c r="U104" s="92"/>
      <c r="V104" s="136"/>
      <c r="W104" s="92"/>
      <c r="X104" s="93"/>
      <c r="Y104" s="92"/>
      <c r="Z104" s="127"/>
      <c r="AA104" s="93"/>
      <c r="AB104" s="92"/>
      <c r="AC104" s="92"/>
      <c r="AD104" s="128"/>
      <c r="AE104" s="93"/>
      <c r="AF104" s="127"/>
      <c r="AG104" s="92"/>
      <c r="AH104" s="91"/>
      <c r="AI104" s="91"/>
      <c r="AJ104" s="91"/>
      <c r="AK104" s="91"/>
      <c r="AL104" s="91"/>
      <c r="AM104" s="91"/>
      <c r="AN104" s="91"/>
      <c r="AO104" s="91"/>
      <c r="AP104" s="128"/>
      <c r="AQ104" s="128"/>
      <c r="AR104" s="230"/>
      <c r="AS104" s="137"/>
      <c r="AT104" s="137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127"/>
      <c r="BM104" s="91"/>
      <c r="BN104" s="91"/>
      <c r="BO104" s="135"/>
      <c r="BP104" s="135"/>
      <c r="BQ104" s="135"/>
      <c r="BR104" s="135"/>
      <c r="BS104" s="135"/>
      <c r="BT104" s="91"/>
      <c r="BU104" s="91"/>
      <c r="BV104" s="91"/>
      <c r="BW104" s="91"/>
      <c r="BX104" s="91"/>
      <c r="BY104" s="91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 t="s">
        <v>546</v>
      </c>
      <c r="DK104" s="127" t="s">
        <v>546</v>
      </c>
      <c r="DL104" s="127" t="s">
        <v>547</v>
      </c>
      <c r="DM104" s="127" t="s">
        <v>548</v>
      </c>
      <c r="DN104" s="127" t="s">
        <v>547</v>
      </c>
      <c r="DO104" s="127" t="s">
        <v>546</v>
      </c>
      <c r="DP104" s="127" t="s">
        <v>547</v>
      </c>
      <c r="DQ104" s="127" t="s">
        <v>547</v>
      </c>
      <c r="DR104" s="127" t="s">
        <v>548</v>
      </c>
      <c r="DS104" s="127" t="s">
        <v>548</v>
      </c>
      <c r="DT104" s="127" t="s">
        <v>546</v>
      </c>
      <c r="DU104" s="127" t="s">
        <v>548</v>
      </c>
      <c r="DV104" s="127" t="s">
        <v>548</v>
      </c>
      <c r="DW104" s="127" t="s">
        <v>548</v>
      </c>
      <c r="DX104" s="127" t="s">
        <v>548</v>
      </c>
      <c r="DY104" s="127" t="s">
        <v>548</v>
      </c>
      <c r="DZ104" s="127" t="s">
        <v>546</v>
      </c>
      <c r="EA104" s="127" t="s">
        <v>549</v>
      </c>
      <c r="EB104" s="127" t="s">
        <v>546</v>
      </c>
      <c r="EC104" s="127" t="s">
        <v>548</v>
      </c>
      <c r="ED104" s="127" t="s">
        <v>547</v>
      </c>
      <c r="EE104" s="127" t="s">
        <v>546</v>
      </c>
      <c r="EF104" s="127" t="s">
        <v>547</v>
      </c>
      <c r="EG104" s="127" t="s">
        <v>549</v>
      </c>
      <c r="EH104" s="127" t="s">
        <v>546</v>
      </c>
      <c r="EI104" s="127" t="s">
        <v>547</v>
      </c>
      <c r="EJ104" s="127" t="s">
        <v>549</v>
      </c>
      <c r="EK104" s="127" t="s">
        <v>548</v>
      </c>
      <c r="EL104" s="127" t="s">
        <v>548</v>
      </c>
      <c r="EM104" s="127" t="s">
        <v>547</v>
      </c>
      <c r="EN104" s="127" t="s">
        <v>548</v>
      </c>
      <c r="EO104" s="127" t="s">
        <v>548</v>
      </c>
      <c r="EP104" s="127" t="s">
        <v>546</v>
      </c>
      <c r="EQ104" s="127" t="s">
        <v>548</v>
      </c>
      <c r="ER104" s="127" t="s">
        <v>547</v>
      </c>
      <c r="ES104" s="127" t="s">
        <v>547</v>
      </c>
      <c r="ET104" s="127" t="s">
        <v>549</v>
      </c>
      <c r="EU104" s="127" t="s">
        <v>546</v>
      </c>
      <c r="EV104" s="127" t="s">
        <v>547</v>
      </c>
      <c r="EW104" s="127" t="s">
        <v>547</v>
      </c>
      <c r="EX104" s="127" t="s">
        <v>548</v>
      </c>
      <c r="EY104" s="127" t="s">
        <v>546</v>
      </c>
      <c r="EZ104" s="127" t="s">
        <v>546</v>
      </c>
      <c r="FA104" s="127" t="s">
        <v>546</v>
      </c>
      <c r="FB104" s="127" t="s">
        <v>547</v>
      </c>
      <c r="FC104" s="127" t="s">
        <v>548</v>
      </c>
      <c r="FD104" s="127" t="s">
        <v>546</v>
      </c>
      <c r="FE104" s="127" t="s">
        <v>547</v>
      </c>
      <c r="FF104" s="127" t="s">
        <v>546</v>
      </c>
      <c r="FG104" s="127" t="s">
        <v>548</v>
      </c>
      <c r="FH104" s="127" t="s">
        <v>547</v>
      </c>
      <c r="FI104" s="127" t="s">
        <v>548</v>
      </c>
      <c r="FJ104" s="127" t="s">
        <v>548</v>
      </c>
      <c r="FK104" s="127" t="s">
        <v>550</v>
      </c>
      <c r="FL104" s="127" t="s">
        <v>548</v>
      </c>
      <c r="FM104" s="127" t="s">
        <v>548</v>
      </c>
      <c r="FN104" s="127" t="s">
        <v>548</v>
      </c>
      <c r="FO104" s="127" t="s">
        <v>546</v>
      </c>
      <c r="FP104" s="127" t="s">
        <v>548</v>
      </c>
      <c r="FQ104" s="127" t="s">
        <v>546</v>
      </c>
      <c r="FR104" s="127" t="s">
        <v>546</v>
      </c>
      <c r="FS104" s="127" t="s">
        <v>548</v>
      </c>
      <c r="FT104" s="127" t="s">
        <v>548</v>
      </c>
      <c r="FU104" s="127" t="s">
        <v>546</v>
      </c>
      <c r="FV104" s="127" t="s">
        <v>546</v>
      </c>
      <c r="FW104" s="127" t="s">
        <v>546</v>
      </c>
      <c r="FX104" s="127" t="s">
        <v>548</v>
      </c>
      <c r="FY104" s="127" t="s">
        <v>548</v>
      </c>
      <c r="FZ104" s="127" t="s">
        <v>548</v>
      </c>
      <c r="GA104" s="127" t="s">
        <v>548</v>
      </c>
      <c r="GB104" s="127" t="s">
        <v>551</v>
      </c>
      <c r="GC104" s="127" t="s">
        <v>547</v>
      </c>
      <c r="GD104" s="127" t="s">
        <v>552</v>
      </c>
      <c r="GE104" s="127" t="s">
        <v>547</v>
      </c>
      <c r="GF104" s="127" t="s">
        <v>546</v>
      </c>
      <c r="GG104" s="127" t="s">
        <v>547</v>
      </c>
      <c r="GH104" s="127" t="s">
        <v>548</v>
      </c>
      <c r="GI104" s="127" t="s">
        <v>547</v>
      </c>
      <c r="GJ104" s="127" t="s">
        <v>548</v>
      </c>
      <c r="GK104" s="127" t="s">
        <v>548</v>
      </c>
      <c r="GL104" s="127" t="s">
        <v>547</v>
      </c>
      <c r="GM104" s="127" t="s">
        <v>547</v>
      </c>
      <c r="GN104" s="127" t="s">
        <v>548</v>
      </c>
      <c r="GO104" s="127" t="s">
        <v>548</v>
      </c>
      <c r="GP104" s="127" t="s">
        <v>546</v>
      </c>
      <c r="GQ104" s="127" t="s">
        <v>548</v>
      </c>
      <c r="GR104" s="127" t="s">
        <v>547</v>
      </c>
      <c r="GS104" s="127" t="s">
        <v>549</v>
      </c>
      <c r="GT104" s="127" t="s">
        <v>546</v>
      </c>
      <c r="GU104" s="127" t="s">
        <v>546</v>
      </c>
      <c r="GV104" s="127" t="s">
        <v>548</v>
      </c>
      <c r="GW104" s="127" t="s">
        <v>546</v>
      </c>
      <c r="GX104" s="127" t="s">
        <v>548</v>
      </c>
      <c r="GY104" s="127" t="s">
        <v>547</v>
      </c>
      <c r="GZ104" s="127" t="s">
        <v>546</v>
      </c>
      <c r="HA104" s="127" t="s">
        <v>548</v>
      </c>
      <c r="HB104" s="127" t="s">
        <v>552</v>
      </c>
      <c r="HC104" s="127" t="s">
        <v>546</v>
      </c>
      <c r="HD104" s="127" t="s">
        <v>546</v>
      </c>
      <c r="HE104" s="127" t="s">
        <v>550</v>
      </c>
      <c r="HF104" s="127" t="s">
        <v>547</v>
      </c>
      <c r="HG104" s="127" t="s">
        <v>546</v>
      </c>
      <c r="HH104" s="127" t="s">
        <v>546</v>
      </c>
      <c r="HI104" s="127" t="s">
        <v>550</v>
      </c>
      <c r="HJ104" s="127" t="s">
        <v>547</v>
      </c>
      <c r="HK104" s="127" t="s">
        <v>548</v>
      </c>
      <c r="HL104" s="127" t="s">
        <v>547</v>
      </c>
      <c r="HM104" s="127" t="s">
        <v>553</v>
      </c>
      <c r="HN104" s="127" t="s">
        <v>546</v>
      </c>
      <c r="HO104" s="127" t="s">
        <v>548</v>
      </c>
      <c r="HP104" s="127" t="s">
        <v>548</v>
      </c>
      <c r="HQ104" s="127" t="s">
        <v>546</v>
      </c>
      <c r="HR104" s="127" t="s">
        <v>551</v>
      </c>
      <c r="HS104" s="127" t="s">
        <v>548</v>
      </c>
      <c r="HT104" s="127" t="s">
        <v>548</v>
      </c>
      <c r="HU104" s="127" t="s">
        <v>548</v>
      </c>
      <c r="HV104" s="127" t="s">
        <v>548</v>
      </c>
      <c r="HW104" s="127" t="s">
        <v>546</v>
      </c>
      <c r="HX104" s="127" t="s">
        <v>547</v>
      </c>
      <c r="HY104" s="127" t="s">
        <v>553</v>
      </c>
      <c r="HZ104" s="127" t="s">
        <v>546</v>
      </c>
      <c r="IA104" s="127" t="s">
        <v>547</v>
      </c>
      <c r="IB104" s="127" t="s">
        <v>547</v>
      </c>
      <c r="IC104" s="127" t="s">
        <v>548</v>
      </c>
      <c r="ID104" s="127" t="s">
        <v>548</v>
      </c>
      <c r="IE104" s="127" t="s">
        <v>546</v>
      </c>
      <c r="IF104" s="127" t="s">
        <v>547</v>
      </c>
      <c r="IG104" s="127" t="s">
        <v>549</v>
      </c>
      <c r="IH104" s="127" t="s">
        <v>548</v>
      </c>
      <c r="II104" s="127" t="s">
        <v>548</v>
      </c>
      <c r="IJ104" s="127" t="s">
        <v>548</v>
      </c>
      <c r="IK104" s="127" t="s">
        <v>548</v>
      </c>
      <c r="IL104" s="127" t="s">
        <v>548</v>
      </c>
      <c r="IM104" s="127" t="s">
        <v>548</v>
      </c>
      <c r="IN104" s="127" t="s">
        <v>548</v>
      </c>
      <c r="IO104" s="127" t="s">
        <v>546</v>
      </c>
      <c r="IP104" s="127" t="s">
        <v>546</v>
      </c>
      <c r="IQ104" s="127" t="s">
        <v>547</v>
      </c>
      <c r="IR104" s="127" t="s">
        <v>548</v>
      </c>
      <c r="IS104" s="127" t="s">
        <v>548</v>
      </c>
      <c r="IT104" s="127" t="s">
        <v>551</v>
      </c>
      <c r="IU104" s="127" t="s">
        <v>547</v>
      </c>
      <c r="IV104" s="127" t="s">
        <v>548</v>
      </c>
      <c r="IW104" s="127" t="s">
        <v>548</v>
      </c>
      <c r="IX104" s="127" t="s">
        <v>546</v>
      </c>
      <c r="IY104" s="127" t="s">
        <v>548</v>
      </c>
      <c r="IZ104" s="127" t="s">
        <v>548</v>
      </c>
      <c r="JA104" s="127" t="s">
        <v>548</v>
      </c>
      <c r="JB104" s="127" t="s">
        <v>548</v>
      </c>
      <c r="JC104" s="127" t="s">
        <v>548</v>
      </c>
      <c r="JD104" s="127" t="s">
        <v>546</v>
      </c>
      <c r="JE104" s="127" t="s">
        <v>548</v>
      </c>
      <c r="JF104" s="127" t="s">
        <v>547</v>
      </c>
      <c r="JG104" s="127" t="s">
        <v>548</v>
      </c>
      <c r="JH104" s="127" t="s">
        <v>548</v>
      </c>
      <c r="JI104" s="127" t="s">
        <v>546</v>
      </c>
      <c r="JJ104" s="127" t="s">
        <v>549</v>
      </c>
      <c r="JK104" s="127" t="s">
        <v>546</v>
      </c>
      <c r="JL104" s="127" t="s">
        <v>548</v>
      </c>
      <c r="JM104" s="127" t="s">
        <v>546</v>
      </c>
      <c r="JN104" s="127" t="s">
        <v>546</v>
      </c>
      <c r="JO104" s="127" t="s">
        <v>547</v>
      </c>
      <c r="JP104" s="127" t="s">
        <v>548</v>
      </c>
      <c r="JQ104" s="127" t="s">
        <v>546</v>
      </c>
      <c r="JR104" s="127" t="s">
        <v>547</v>
      </c>
      <c r="JS104" s="127" t="s">
        <v>548</v>
      </c>
      <c r="JT104" s="127" t="s">
        <v>548</v>
      </c>
      <c r="JU104" s="127" t="s">
        <v>546</v>
      </c>
      <c r="JV104" s="127" t="s">
        <v>550</v>
      </c>
      <c r="JW104" s="127" t="s">
        <v>547</v>
      </c>
      <c r="JX104" s="127" t="s">
        <v>546</v>
      </c>
      <c r="JY104" s="127" t="s">
        <v>548</v>
      </c>
      <c r="JZ104" s="127" t="s">
        <v>546</v>
      </c>
      <c r="KA104" s="127"/>
      <c r="KB104" s="127"/>
      <c r="KC104" s="127"/>
      <c r="KD104" s="31"/>
      <c r="KE104" s="166"/>
      <c r="KF104" s="27"/>
      <c r="KG104" s="27"/>
      <c r="KH104" s="27"/>
      <c r="KI104" s="27"/>
      <c r="KJ104" s="30"/>
      <c r="KK104" s="29"/>
    </row>
    <row r="105" spans="1:297" ht="15" customHeight="1" x14ac:dyDescent="0.3">
      <c r="A105" s="90" t="s">
        <v>27</v>
      </c>
      <c r="B105" s="29">
        <v>22000854</v>
      </c>
      <c r="C105" s="34">
        <v>93.03</v>
      </c>
      <c r="D105" s="27"/>
      <c r="E105" s="30">
        <v>13.23</v>
      </c>
      <c r="F105" s="27"/>
      <c r="G105" s="28"/>
      <c r="H105" s="37"/>
      <c r="I105" s="28"/>
      <c r="J105" s="28"/>
      <c r="K105" s="34"/>
      <c r="L105" s="33"/>
      <c r="M105" s="137"/>
      <c r="N105" s="92"/>
      <c r="O105" s="91"/>
      <c r="P105" s="92"/>
      <c r="Q105" s="91"/>
      <c r="R105" s="92"/>
      <c r="S105" s="92"/>
      <c r="T105" s="92"/>
      <c r="U105" s="127"/>
      <c r="V105" s="91"/>
      <c r="W105" s="127"/>
      <c r="X105" s="127"/>
      <c r="Y105" s="92"/>
      <c r="Z105" s="127"/>
      <c r="AA105" s="91"/>
      <c r="AB105" s="91"/>
      <c r="AC105" s="91"/>
      <c r="AD105" s="91"/>
      <c r="AE105" s="91"/>
      <c r="AF105" s="91"/>
      <c r="AG105" s="91"/>
      <c r="AH105" s="92"/>
      <c r="AI105" s="92"/>
      <c r="AJ105" s="91"/>
      <c r="AK105" s="91"/>
      <c r="AL105" s="91"/>
      <c r="AM105" s="91"/>
      <c r="AN105" s="91"/>
      <c r="AO105" s="91"/>
      <c r="AP105" s="128"/>
      <c r="AQ105" s="128"/>
      <c r="AR105" s="230"/>
      <c r="AS105" s="137"/>
      <c r="AT105" s="137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127"/>
      <c r="BM105" s="91"/>
      <c r="BN105" s="91"/>
      <c r="BO105" s="135"/>
      <c r="BP105" s="92" t="s">
        <v>540</v>
      </c>
      <c r="BQ105" s="92" t="s">
        <v>540</v>
      </c>
      <c r="BR105" s="127">
        <v>1.31</v>
      </c>
      <c r="BS105" s="127">
        <v>1.17</v>
      </c>
      <c r="BT105" s="127">
        <v>1.57</v>
      </c>
      <c r="BU105" s="127">
        <v>2.54</v>
      </c>
      <c r="BV105" s="92" t="s">
        <v>540</v>
      </c>
      <c r="BW105" s="127">
        <v>6.92</v>
      </c>
      <c r="BX105" s="127">
        <v>0.97</v>
      </c>
      <c r="BY105" s="92" t="s">
        <v>540</v>
      </c>
      <c r="BZ105" s="91" t="s">
        <v>540</v>
      </c>
      <c r="CA105" s="91" t="s">
        <v>540</v>
      </c>
      <c r="CB105" s="91" t="s">
        <v>540</v>
      </c>
      <c r="CC105" s="91" t="s">
        <v>540</v>
      </c>
      <c r="CD105" s="91">
        <v>8.25</v>
      </c>
      <c r="CE105" s="91" t="s">
        <v>540</v>
      </c>
      <c r="CF105" s="91">
        <v>1.97</v>
      </c>
      <c r="CG105" s="91" t="s">
        <v>540</v>
      </c>
      <c r="CH105" s="91">
        <v>0.56999999999999995</v>
      </c>
      <c r="CI105" s="231">
        <v>13.6</v>
      </c>
      <c r="CJ105" s="91" t="s">
        <v>555</v>
      </c>
      <c r="CK105" s="91" t="s">
        <v>555</v>
      </c>
      <c r="CL105" s="91" t="s">
        <v>555</v>
      </c>
      <c r="CM105" s="91" t="s">
        <v>559</v>
      </c>
      <c r="CN105" s="91" t="s">
        <v>560</v>
      </c>
      <c r="CO105" s="91" t="s">
        <v>560</v>
      </c>
      <c r="CP105" s="91" t="s">
        <v>555</v>
      </c>
      <c r="CQ105" s="91" t="s">
        <v>560</v>
      </c>
      <c r="CR105" s="91" t="s">
        <v>560</v>
      </c>
      <c r="CS105" s="91" t="s">
        <v>555</v>
      </c>
      <c r="CT105" s="91" t="s">
        <v>560</v>
      </c>
      <c r="CU105" s="91" t="s">
        <v>560</v>
      </c>
      <c r="CV105" s="91" t="s">
        <v>560</v>
      </c>
      <c r="CW105" s="91" t="s">
        <v>560</v>
      </c>
      <c r="CX105" s="91" t="s">
        <v>561</v>
      </c>
      <c r="CY105" s="91" t="s">
        <v>560</v>
      </c>
      <c r="CZ105" s="91" t="s">
        <v>561</v>
      </c>
      <c r="DA105" s="91" t="s">
        <v>560</v>
      </c>
      <c r="DB105" s="91" t="s">
        <v>560</v>
      </c>
      <c r="DC105" s="91" t="s">
        <v>560</v>
      </c>
      <c r="DD105" s="91" t="s">
        <v>560</v>
      </c>
      <c r="DE105" s="91" t="s">
        <v>560</v>
      </c>
      <c r="DF105" s="91" t="s">
        <v>561</v>
      </c>
      <c r="DG105" s="91" t="s">
        <v>560</v>
      </c>
      <c r="DH105" s="91" t="s">
        <v>560</v>
      </c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  <c r="IU105" s="91"/>
      <c r="IV105" s="91"/>
      <c r="IW105" s="91"/>
      <c r="IX105" s="91"/>
      <c r="IY105" s="91"/>
      <c r="IZ105" s="91"/>
      <c r="JA105" s="91"/>
      <c r="JB105" s="91"/>
      <c r="JC105" s="91"/>
      <c r="JD105" s="91"/>
      <c r="JE105" s="91"/>
      <c r="JF105" s="91"/>
      <c r="JG105" s="91"/>
      <c r="JH105" s="91"/>
      <c r="JI105" s="91"/>
      <c r="JJ105" s="91"/>
      <c r="JK105" s="91"/>
      <c r="JL105" s="91"/>
      <c r="JM105" s="91"/>
      <c r="JN105" s="91"/>
      <c r="JO105" s="91"/>
      <c r="JP105" s="91"/>
      <c r="JQ105" s="91"/>
      <c r="JR105" s="91"/>
      <c r="JS105" s="91"/>
      <c r="JT105" s="91"/>
      <c r="JU105" s="91"/>
      <c r="JV105" s="91"/>
      <c r="JW105" s="91"/>
      <c r="JX105" s="91"/>
      <c r="JY105" s="91"/>
      <c r="JZ105" s="91"/>
      <c r="KA105" s="127"/>
      <c r="KB105" s="127"/>
      <c r="KC105" s="127"/>
      <c r="KD105" s="31"/>
      <c r="KE105" s="166"/>
      <c r="KF105" s="27"/>
      <c r="KG105" s="27"/>
      <c r="KH105" s="27"/>
      <c r="KI105" s="27"/>
      <c r="KJ105" s="27"/>
      <c r="KK105" s="27"/>
    </row>
    <row r="106" spans="1:297" ht="15" customHeight="1" x14ac:dyDescent="0.3">
      <c r="A106" s="90" t="s">
        <v>27</v>
      </c>
      <c r="B106" s="29">
        <v>22001214</v>
      </c>
      <c r="C106" s="28"/>
      <c r="D106" s="29"/>
      <c r="E106" s="27"/>
      <c r="F106" s="27"/>
      <c r="G106" s="36"/>
      <c r="H106" s="34"/>
      <c r="I106" s="28"/>
      <c r="J106" s="28"/>
      <c r="K106" s="28"/>
      <c r="L106" s="28"/>
      <c r="M106" s="28"/>
      <c r="N106" s="28"/>
      <c r="O106" s="35"/>
      <c r="P106" s="92"/>
      <c r="Q106" s="92"/>
      <c r="R106" s="92"/>
      <c r="S106" s="92"/>
      <c r="T106" s="92"/>
      <c r="U106" s="92"/>
      <c r="V106" s="136"/>
      <c r="W106" s="92"/>
      <c r="X106" s="93"/>
      <c r="Y106" s="92"/>
      <c r="Z106" s="127"/>
      <c r="AA106" s="93"/>
      <c r="AB106" s="92"/>
      <c r="AC106" s="92"/>
      <c r="AD106" s="128"/>
      <c r="AE106" s="93"/>
      <c r="AF106" s="127"/>
      <c r="AG106" s="92"/>
      <c r="AH106" s="91"/>
      <c r="AI106" s="91"/>
      <c r="AJ106" s="91"/>
      <c r="AK106" s="91"/>
      <c r="AL106" s="91"/>
      <c r="AM106" s="91"/>
      <c r="AN106" s="91"/>
      <c r="AO106" s="91"/>
      <c r="AP106" s="128"/>
      <c r="AQ106" s="128"/>
      <c r="AR106" s="230"/>
      <c r="AS106" s="137"/>
      <c r="AT106" s="137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127"/>
      <c r="BM106" s="91"/>
      <c r="BN106" s="91"/>
      <c r="BO106" s="135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  <c r="IP106" s="127"/>
      <c r="IQ106" s="127"/>
      <c r="IR106" s="127"/>
      <c r="IS106" s="127"/>
      <c r="IT106" s="127"/>
      <c r="IU106" s="127"/>
      <c r="IV106" s="127"/>
      <c r="IW106" s="127"/>
      <c r="IX106" s="127"/>
      <c r="IY106" s="127"/>
      <c r="IZ106" s="127"/>
      <c r="JA106" s="127"/>
      <c r="JB106" s="127"/>
      <c r="JC106" s="127"/>
      <c r="JD106" s="127"/>
      <c r="JE106" s="127"/>
      <c r="JF106" s="127"/>
      <c r="JG106" s="127"/>
      <c r="JH106" s="127"/>
      <c r="JI106" s="127"/>
      <c r="JJ106" s="127"/>
      <c r="JK106" s="127"/>
      <c r="JL106" s="127"/>
      <c r="JM106" s="127"/>
      <c r="JN106" s="127"/>
      <c r="JO106" s="127"/>
      <c r="JP106" s="127"/>
      <c r="JQ106" s="127"/>
      <c r="JR106" s="127"/>
      <c r="JS106" s="127"/>
      <c r="JT106" s="127"/>
      <c r="JU106" s="127"/>
      <c r="JV106" s="127"/>
      <c r="JW106" s="127"/>
      <c r="JX106" s="127"/>
      <c r="JY106" s="127"/>
      <c r="JZ106" s="127"/>
      <c r="KA106" s="127"/>
      <c r="KB106" s="127"/>
      <c r="KC106" s="127"/>
      <c r="KD106" s="31"/>
      <c r="KE106" s="28" t="s">
        <v>493</v>
      </c>
      <c r="KF106" s="27"/>
      <c r="KG106" s="27"/>
      <c r="KH106" s="27"/>
      <c r="KI106" s="32"/>
      <c r="KJ106" s="32"/>
      <c r="KK106" s="30"/>
    </row>
    <row r="107" spans="1:297" ht="15" customHeight="1" x14ac:dyDescent="0.3">
      <c r="A107" s="90" t="s">
        <v>563</v>
      </c>
      <c r="B107" s="29">
        <v>22001143</v>
      </c>
      <c r="C107" s="28"/>
      <c r="D107" s="29"/>
      <c r="E107" s="27"/>
      <c r="F107" s="27"/>
      <c r="G107" s="36"/>
      <c r="H107" s="28"/>
      <c r="I107" s="28"/>
      <c r="J107" s="28"/>
      <c r="K107" s="28" t="s">
        <v>537</v>
      </c>
      <c r="L107" s="28"/>
      <c r="M107" s="28" t="s">
        <v>508</v>
      </c>
      <c r="N107" s="28" t="s">
        <v>508</v>
      </c>
      <c r="O107" s="28" t="s">
        <v>508</v>
      </c>
      <c r="P107" s="92"/>
      <c r="Q107" s="92" t="s">
        <v>508</v>
      </c>
      <c r="R107" s="92"/>
      <c r="S107" s="92"/>
      <c r="T107" s="92"/>
      <c r="U107" s="92"/>
      <c r="V107" s="136"/>
      <c r="W107" s="92"/>
      <c r="X107" s="93"/>
      <c r="Y107" s="92"/>
      <c r="Z107" s="127"/>
      <c r="AA107" s="93"/>
      <c r="AB107" s="92"/>
      <c r="AC107" s="92"/>
      <c r="AD107" s="128"/>
      <c r="AE107" s="93"/>
      <c r="AF107" s="127"/>
      <c r="AG107" s="92"/>
      <c r="AH107" s="91"/>
      <c r="AI107" s="91"/>
      <c r="AJ107" s="91"/>
      <c r="AK107" s="91"/>
      <c r="AL107" s="91"/>
      <c r="AM107" s="91"/>
      <c r="AN107" s="91"/>
      <c r="AO107" s="91"/>
      <c r="AP107" s="128"/>
      <c r="AQ107" s="128"/>
      <c r="AR107" s="230"/>
      <c r="AS107" s="137"/>
      <c r="AT107" s="137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127"/>
      <c r="BM107" s="91"/>
      <c r="BN107" s="91"/>
      <c r="BO107" s="135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  <c r="HJ107" s="127"/>
      <c r="HK107" s="127"/>
      <c r="HL107" s="127"/>
      <c r="HM107" s="127"/>
      <c r="HN107" s="127"/>
      <c r="HO107" s="127"/>
      <c r="HP107" s="127"/>
      <c r="HQ107" s="127"/>
      <c r="HR107" s="127"/>
      <c r="HS107" s="127"/>
      <c r="HT107" s="127"/>
      <c r="HU107" s="127"/>
      <c r="HV107" s="127"/>
      <c r="HW107" s="127"/>
      <c r="HX107" s="127"/>
      <c r="HY107" s="127"/>
      <c r="HZ107" s="127"/>
      <c r="IA107" s="127"/>
      <c r="IB107" s="127"/>
      <c r="IC107" s="127"/>
      <c r="ID107" s="127"/>
      <c r="IE107" s="127"/>
      <c r="IF107" s="127"/>
      <c r="IG107" s="127"/>
      <c r="IH107" s="127"/>
      <c r="II107" s="127"/>
      <c r="IJ107" s="127"/>
      <c r="IK107" s="127"/>
      <c r="IL107" s="127"/>
      <c r="IM107" s="127"/>
      <c r="IN107" s="127"/>
      <c r="IO107" s="127"/>
      <c r="IP107" s="127"/>
      <c r="IQ107" s="127"/>
      <c r="IR107" s="127"/>
      <c r="IS107" s="127"/>
      <c r="IT107" s="127"/>
      <c r="IU107" s="127"/>
      <c r="IV107" s="127"/>
      <c r="IW107" s="127"/>
      <c r="IX107" s="127"/>
      <c r="IY107" s="127"/>
      <c r="IZ107" s="127"/>
      <c r="JA107" s="127"/>
      <c r="JB107" s="127"/>
      <c r="JC107" s="127"/>
      <c r="JD107" s="127"/>
      <c r="JE107" s="127"/>
      <c r="JF107" s="127"/>
      <c r="JG107" s="127"/>
      <c r="JH107" s="127"/>
      <c r="JI107" s="127"/>
      <c r="JJ107" s="127"/>
      <c r="JK107" s="127"/>
      <c r="JL107" s="127"/>
      <c r="JM107" s="127"/>
      <c r="JN107" s="127"/>
      <c r="JO107" s="127"/>
      <c r="JP107" s="127"/>
      <c r="JQ107" s="127"/>
      <c r="JR107" s="127"/>
      <c r="JS107" s="127"/>
      <c r="JT107" s="127"/>
      <c r="JU107" s="127"/>
      <c r="JV107" s="127"/>
      <c r="JW107" s="127"/>
      <c r="JX107" s="127"/>
      <c r="JY107" s="127"/>
      <c r="JZ107" s="127"/>
      <c r="KA107" s="127"/>
      <c r="KB107" s="127"/>
      <c r="KC107" s="127"/>
      <c r="KD107" s="31"/>
      <c r="KE107" s="53"/>
      <c r="KF107" s="27"/>
      <c r="KG107" s="27"/>
      <c r="KH107" s="27"/>
      <c r="KI107" s="29"/>
      <c r="KJ107" s="30"/>
      <c r="KK107" s="27"/>
    </row>
    <row r="108" spans="1:297" ht="15" customHeight="1" x14ac:dyDescent="0.3">
      <c r="A108" s="90" t="s">
        <v>538</v>
      </c>
      <c r="B108" s="29">
        <v>22001943</v>
      </c>
      <c r="C108" s="37"/>
      <c r="D108" s="27"/>
      <c r="E108" s="29"/>
      <c r="F108" s="27"/>
      <c r="G108" s="28"/>
      <c r="H108" s="37"/>
      <c r="I108" s="34"/>
      <c r="J108" s="28"/>
      <c r="K108" s="28" t="s">
        <v>537</v>
      </c>
      <c r="L108" s="36"/>
      <c r="M108" s="28" t="s">
        <v>508</v>
      </c>
      <c r="N108" s="28" t="s">
        <v>508</v>
      </c>
      <c r="O108" s="28" t="s">
        <v>508</v>
      </c>
      <c r="P108" s="92"/>
      <c r="Q108" s="92" t="s">
        <v>508</v>
      </c>
      <c r="R108" s="92"/>
      <c r="S108" s="92"/>
      <c r="T108" s="92"/>
      <c r="U108" s="92"/>
      <c r="V108" s="136"/>
      <c r="W108" s="92"/>
      <c r="X108" s="93"/>
      <c r="Y108" s="92"/>
      <c r="Z108" s="127"/>
      <c r="AA108" s="93"/>
      <c r="AB108" s="92"/>
      <c r="AC108" s="92"/>
      <c r="AD108" s="128"/>
      <c r="AE108" s="93"/>
      <c r="AF108" s="127"/>
      <c r="AG108" s="92"/>
      <c r="AH108" s="91"/>
      <c r="AI108" s="91"/>
      <c r="AJ108" s="91"/>
      <c r="AK108" s="91"/>
      <c r="AL108" s="91"/>
      <c r="AM108" s="91"/>
      <c r="AN108" s="91"/>
      <c r="AO108" s="91"/>
      <c r="AP108" s="128"/>
      <c r="AQ108" s="128"/>
      <c r="AR108" s="230"/>
      <c r="AS108" s="137"/>
      <c r="AT108" s="137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127"/>
      <c r="BM108" s="91"/>
      <c r="BN108" s="91"/>
      <c r="BO108" s="91"/>
      <c r="BP108" s="135"/>
      <c r="BQ108" s="135"/>
      <c r="BR108" s="135"/>
      <c r="BS108" s="135"/>
      <c r="BT108" s="91"/>
      <c r="BU108" s="91"/>
      <c r="BV108" s="91"/>
      <c r="BW108" s="91"/>
      <c r="BX108" s="91"/>
      <c r="BY108" s="91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7"/>
      <c r="HK108" s="127"/>
      <c r="HL108" s="127"/>
      <c r="HM108" s="127"/>
      <c r="HN108" s="127"/>
      <c r="HO108" s="127"/>
      <c r="HP108" s="127"/>
      <c r="HQ108" s="127"/>
      <c r="HR108" s="127"/>
      <c r="HS108" s="127"/>
      <c r="HT108" s="127"/>
      <c r="HU108" s="127"/>
      <c r="HV108" s="127"/>
      <c r="HW108" s="127"/>
      <c r="HX108" s="127"/>
      <c r="HY108" s="127"/>
      <c r="HZ108" s="127"/>
      <c r="IA108" s="127"/>
      <c r="IB108" s="127"/>
      <c r="IC108" s="127"/>
      <c r="ID108" s="127"/>
      <c r="IE108" s="127"/>
      <c r="IF108" s="127"/>
      <c r="IG108" s="127"/>
      <c r="IH108" s="127"/>
      <c r="II108" s="127"/>
      <c r="IJ108" s="127"/>
      <c r="IK108" s="127"/>
      <c r="IL108" s="127"/>
      <c r="IM108" s="127"/>
      <c r="IN108" s="127"/>
      <c r="IO108" s="127"/>
      <c r="IP108" s="127"/>
      <c r="IQ108" s="127"/>
      <c r="IR108" s="127"/>
      <c r="IS108" s="127"/>
      <c r="IT108" s="127"/>
      <c r="IU108" s="127"/>
      <c r="IV108" s="127"/>
      <c r="IW108" s="127"/>
      <c r="IX108" s="127"/>
      <c r="IY108" s="127"/>
      <c r="IZ108" s="127"/>
      <c r="JA108" s="127"/>
      <c r="JB108" s="127"/>
      <c r="JC108" s="127"/>
      <c r="JD108" s="127"/>
      <c r="JE108" s="127"/>
      <c r="JF108" s="127"/>
      <c r="JG108" s="127"/>
      <c r="JH108" s="127"/>
      <c r="JI108" s="127"/>
      <c r="JJ108" s="127"/>
      <c r="JK108" s="127"/>
      <c r="JL108" s="127"/>
      <c r="JM108" s="127"/>
      <c r="JN108" s="127"/>
      <c r="JO108" s="127"/>
      <c r="JP108" s="127"/>
      <c r="JQ108" s="127"/>
      <c r="JR108" s="127"/>
      <c r="JS108" s="127"/>
      <c r="JT108" s="127"/>
      <c r="JU108" s="127"/>
      <c r="JV108" s="127"/>
      <c r="JW108" s="127"/>
      <c r="JX108" s="127"/>
      <c r="JY108" s="127"/>
      <c r="JZ108" s="127"/>
      <c r="KA108" s="127"/>
      <c r="KB108" s="127"/>
      <c r="KC108" s="127"/>
      <c r="KD108" s="31"/>
      <c r="KE108" s="166"/>
      <c r="KF108" s="27"/>
      <c r="KG108" s="27"/>
      <c r="KH108" s="27"/>
      <c r="KI108" s="27"/>
      <c r="KJ108" s="30"/>
      <c r="KK108" s="29"/>
    </row>
    <row r="109" spans="1:297" ht="15" customHeight="1" x14ac:dyDescent="0.3">
      <c r="A109" s="90" t="s">
        <v>542</v>
      </c>
      <c r="B109" s="29">
        <v>22001481</v>
      </c>
      <c r="C109" s="34">
        <v>92.34</v>
      </c>
      <c r="D109" s="27"/>
      <c r="E109" s="29"/>
      <c r="F109" s="27"/>
      <c r="G109" s="28"/>
      <c r="H109" s="37"/>
      <c r="I109" s="34"/>
      <c r="J109" s="28"/>
      <c r="K109" s="28"/>
      <c r="L109" s="36"/>
      <c r="M109" s="28"/>
      <c r="N109" s="28"/>
      <c r="O109" s="35"/>
      <c r="P109" s="92"/>
      <c r="Q109" s="92"/>
      <c r="R109" s="92"/>
      <c r="S109" s="92"/>
      <c r="T109" s="92"/>
      <c r="U109" s="92"/>
      <c r="V109" s="136"/>
      <c r="W109" s="92"/>
      <c r="X109" s="93"/>
      <c r="Y109" s="92"/>
      <c r="Z109" s="127"/>
      <c r="AA109" s="93"/>
      <c r="AB109" s="92"/>
      <c r="AC109" s="92"/>
      <c r="AD109" s="128"/>
      <c r="AE109" s="93"/>
      <c r="AF109" s="127"/>
      <c r="AG109" s="92"/>
      <c r="AH109" s="91"/>
      <c r="AI109" s="91"/>
      <c r="AJ109" s="91"/>
      <c r="AK109" s="91"/>
      <c r="AL109" s="91"/>
      <c r="AM109" s="91"/>
      <c r="AN109" s="91"/>
      <c r="AO109" s="91"/>
      <c r="AP109" s="128">
        <v>0.27900000000000003</v>
      </c>
      <c r="AQ109" s="128">
        <v>2.7949999999999999E-2</v>
      </c>
      <c r="AR109" s="230">
        <v>3.8270000000000001E-3</v>
      </c>
      <c r="AS109" s="137" t="s">
        <v>469</v>
      </c>
      <c r="AT109" s="137">
        <v>2.5030000000000001</v>
      </c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127"/>
      <c r="BM109" s="91"/>
      <c r="BN109" s="91"/>
      <c r="BO109" s="91"/>
      <c r="BP109" s="135"/>
      <c r="BQ109" s="135"/>
      <c r="BR109" s="135"/>
      <c r="BS109" s="135"/>
      <c r="BT109" s="91"/>
      <c r="BU109" s="91"/>
      <c r="BV109" s="91"/>
      <c r="BW109" s="91"/>
      <c r="BX109" s="91"/>
      <c r="BY109" s="91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  <c r="HJ109" s="127"/>
      <c r="HK109" s="127"/>
      <c r="HL109" s="127"/>
      <c r="HM109" s="127"/>
      <c r="HN109" s="127"/>
      <c r="HO109" s="127"/>
      <c r="HP109" s="127"/>
      <c r="HQ109" s="127"/>
      <c r="HR109" s="127"/>
      <c r="HS109" s="127"/>
      <c r="HT109" s="127"/>
      <c r="HU109" s="127"/>
      <c r="HV109" s="127"/>
      <c r="HW109" s="127"/>
      <c r="HX109" s="127"/>
      <c r="HY109" s="127"/>
      <c r="HZ109" s="127"/>
      <c r="IA109" s="127"/>
      <c r="IB109" s="127"/>
      <c r="IC109" s="127"/>
      <c r="ID109" s="127"/>
      <c r="IE109" s="127"/>
      <c r="IF109" s="127"/>
      <c r="IG109" s="127"/>
      <c r="IH109" s="127"/>
      <c r="II109" s="127"/>
      <c r="IJ109" s="127"/>
      <c r="IK109" s="127"/>
      <c r="IL109" s="127"/>
      <c r="IM109" s="127"/>
      <c r="IN109" s="127"/>
      <c r="IO109" s="127"/>
      <c r="IP109" s="127"/>
      <c r="IQ109" s="127"/>
      <c r="IR109" s="127"/>
      <c r="IS109" s="127"/>
      <c r="IT109" s="127"/>
      <c r="IU109" s="127"/>
      <c r="IV109" s="127"/>
      <c r="IW109" s="127"/>
      <c r="IX109" s="127"/>
      <c r="IY109" s="127"/>
      <c r="IZ109" s="127"/>
      <c r="JA109" s="127"/>
      <c r="JB109" s="127"/>
      <c r="JC109" s="127"/>
      <c r="JD109" s="127"/>
      <c r="JE109" s="127"/>
      <c r="JF109" s="127"/>
      <c r="JG109" s="127"/>
      <c r="JH109" s="127"/>
      <c r="JI109" s="127"/>
      <c r="JJ109" s="127"/>
      <c r="JK109" s="127"/>
      <c r="JL109" s="127"/>
      <c r="JM109" s="127"/>
      <c r="JN109" s="127"/>
      <c r="JO109" s="127"/>
      <c r="JP109" s="127"/>
      <c r="JQ109" s="127"/>
      <c r="JR109" s="127"/>
      <c r="JS109" s="127"/>
      <c r="JT109" s="127"/>
      <c r="JU109" s="127"/>
      <c r="JV109" s="127"/>
      <c r="JW109" s="127"/>
      <c r="JX109" s="127"/>
      <c r="JY109" s="127"/>
      <c r="JZ109" s="127"/>
      <c r="KA109" s="127"/>
      <c r="KB109" s="127"/>
      <c r="KC109" s="127"/>
      <c r="KD109" s="31"/>
      <c r="KE109" s="166"/>
      <c r="KF109" s="27"/>
      <c r="KG109" s="27"/>
      <c r="KH109" s="27"/>
      <c r="KI109" s="27"/>
      <c r="KJ109" s="30"/>
      <c r="KK109" s="29"/>
    </row>
    <row r="110" spans="1:297" ht="15" customHeight="1" x14ac:dyDescent="0.3">
      <c r="A110" s="90" t="s">
        <v>539</v>
      </c>
      <c r="B110" s="29">
        <v>22001867</v>
      </c>
      <c r="C110" s="37"/>
      <c r="D110" s="27"/>
      <c r="E110" s="29"/>
      <c r="F110" s="27"/>
      <c r="G110" s="28"/>
      <c r="H110" s="37"/>
      <c r="I110" s="34"/>
      <c r="J110" s="28"/>
      <c r="K110" s="28"/>
      <c r="L110" s="28" t="s">
        <v>537</v>
      </c>
      <c r="M110" s="28" t="s">
        <v>508</v>
      </c>
      <c r="N110" s="28" t="s">
        <v>508</v>
      </c>
      <c r="O110" s="35"/>
      <c r="P110" s="92" t="s">
        <v>508</v>
      </c>
      <c r="Q110" s="92"/>
      <c r="R110" s="92" t="s">
        <v>537</v>
      </c>
      <c r="S110" s="92"/>
      <c r="T110" s="92" t="s">
        <v>508</v>
      </c>
      <c r="U110" s="92"/>
      <c r="V110" s="136"/>
      <c r="W110" s="92"/>
      <c r="X110" s="93"/>
      <c r="Y110" s="92"/>
      <c r="Z110" s="127"/>
      <c r="AA110" s="93"/>
      <c r="AB110" s="92" t="s">
        <v>508</v>
      </c>
      <c r="AC110" s="92"/>
      <c r="AD110" s="128"/>
      <c r="AE110" s="93"/>
      <c r="AF110" s="92" t="s">
        <v>508</v>
      </c>
      <c r="AG110" s="92"/>
      <c r="AH110" s="91"/>
      <c r="AI110" s="91"/>
      <c r="AJ110" s="92" t="s">
        <v>508</v>
      </c>
      <c r="AK110" s="91"/>
      <c r="AL110" s="92" t="s">
        <v>508</v>
      </c>
      <c r="AM110" s="92" t="s">
        <v>508</v>
      </c>
      <c r="AN110" s="92" t="s">
        <v>508</v>
      </c>
      <c r="AO110" s="91"/>
      <c r="AP110" s="128"/>
      <c r="AQ110" s="128"/>
      <c r="AR110" s="230"/>
      <c r="AS110" s="137"/>
      <c r="AT110" s="137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127"/>
      <c r="BM110" s="91"/>
      <c r="BN110" s="91"/>
      <c r="BO110" s="91"/>
      <c r="BP110" s="135"/>
      <c r="BQ110" s="135"/>
      <c r="BR110" s="135"/>
      <c r="BS110" s="135"/>
      <c r="BT110" s="91"/>
      <c r="BU110" s="91"/>
      <c r="BV110" s="91"/>
      <c r="BW110" s="91"/>
      <c r="BX110" s="91"/>
      <c r="BY110" s="91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L110" s="127"/>
      <c r="FM110" s="127"/>
      <c r="FN110" s="127"/>
      <c r="FO110" s="127"/>
      <c r="FP110" s="127"/>
      <c r="FQ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  <c r="HB110" s="127"/>
      <c r="HC110" s="127"/>
      <c r="HD110" s="127"/>
      <c r="HE110" s="127"/>
      <c r="HF110" s="127"/>
      <c r="HG110" s="127"/>
      <c r="HH110" s="127"/>
      <c r="HI110" s="127"/>
      <c r="HJ110" s="127"/>
      <c r="HK110" s="127"/>
      <c r="HL110" s="127"/>
      <c r="HM110" s="127"/>
      <c r="HN110" s="127"/>
      <c r="HO110" s="127"/>
      <c r="HP110" s="127"/>
      <c r="HQ110" s="127"/>
      <c r="HR110" s="127"/>
      <c r="HS110" s="127"/>
      <c r="HT110" s="127"/>
      <c r="HU110" s="127"/>
      <c r="HV110" s="127"/>
      <c r="HW110" s="127"/>
      <c r="HX110" s="127"/>
      <c r="HY110" s="127"/>
      <c r="HZ110" s="127"/>
      <c r="IA110" s="127"/>
      <c r="IB110" s="127"/>
      <c r="IC110" s="127"/>
      <c r="ID110" s="127"/>
      <c r="IE110" s="127"/>
      <c r="IF110" s="127"/>
      <c r="IG110" s="127"/>
      <c r="IH110" s="127"/>
      <c r="II110" s="127"/>
      <c r="IJ110" s="127"/>
      <c r="IK110" s="127"/>
      <c r="IL110" s="127"/>
      <c r="IM110" s="127"/>
      <c r="IN110" s="127"/>
      <c r="IO110" s="127"/>
      <c r="IP110" s="127"/>
      <c r="IQ110" s="127"/>
      <c r="IR110" s="127"/>
      <c r="IS110" s="127"/>
      <c r="IT110" s="127"/>
      <c r="IU110" s="127"/>
      <c r="IV110" s="127"/>
      <c r="IW110" s="127"/>
      <c r="IX110" s="127"/>
      <c r="IY110" s="127"/>
      <c r="IZ110" s="127"/>
      <c r="JA110" s="127"/>
      <c r="JB110" s="127"/>
      <c r="JC110" s="127"/>
      <c r="JD110" s="127"/>
      <c r="JE110" s="127"/>
      <c r="JF110" s="127"/>
      <c r="JG110" s="127"/>
      <c r="JH110" s="127"/>
      <c r="JI110" s="127"/>
      <c r="JJ110" s="127"/>
      <c r="JK110" s="127"/>
      <c r="JL110" s="127"/>
      <c r="JM110" s="127"/>
      <c r="JN110" s="127"/>
      <c r="JO110" s="127"/>
      <c r="JP110" s="127"/>
      <c r="JQ110" s="127"/>
      <c r="JR110" s="127"/>
      <c r="JS110" s="127"/>
      <c r="JT110" s="127"/>
      <c r="JU110" s="127"/>
      <c r="JV110" s="127"/>
      <c r="JW110" s="127"/>
      <c r="JX110" s="127"/>
      <c r="JY110" s="127"/>
      <c r="JZ110" s="127"/>
      <c r="KA110" s="127"/>
      <c r="KB110" s="127"/>
      <c r="KC110" s="127"/>
      <c r="KD110" s="31"/>
      <c r="KE110" s="166"/>
      <c r="KF110" s="27"/>
      <c r="KG110" s="27"/>
      <c r="KH110" s="27"/>
      <c r="KI110" s="27"/>
      <c r="KJ110" s="30"/>
      <c r="KK110" s="29"/>
    </row>
    <row r="111" spans="1:297" ht="15" customHeight="1" x14ac:dyDescent="0.3">
      <c r="A111" s="90" t="s">
        <v>539</v>
      </c>
      <c r="B111" s="29">
        <v>22001141</v>
      </c>
      <c r="C111" s="34">
        <v>92.96</v>
      </c>
      <c r="D111" s="27"/>
      <c r="E111" s="30">
        <v>11.96</v>
      </c>
      <c r="F111" s="27"/>
      <c r="G111" s="28"/>
      <c r="H111" s="37"/>
      <c r="I111" s="34"/>
      <c r="J111" s="28"/>
      <c r="K111" s="28"/>
      <c r="L111" s="36"/>
      <c r="M111" s="28"/>
      <c r="N111" s="28"/>
      <c r="O111" s="35"/>
      <c r="P111" s="92"/>
      <c r="Q111" s="92"/>
      <c r="R111" s="92"/>
      <c r="S111" s="92"/>
      <c r="T111" s="92"/>
      <c r="U111" s="92"/>
      <c r="V111" s="136"/>
      <c r="W111" s="92"/>
      <c r="X111" s="93"/>
      <c r="Y111" s="92"/>
      <c r="Z111" s="127"/>
      <c r="AA111" s="93"/>
      <c r="AB111" s="92"/>
      <c r="AC111" s="92"/>
      <c r="AD111" s="128"/>
      <c r="AE111" s="93"/>
      <c r="AF111" s="127"/>
      <c r="AG111" s="92"/>
      <c r="AH111" s="91"/>
      <c r="AI111" s="91"/>
      <c r="AJ111" s="91"/>
      <c r="AK111" s="91"/>
      <c r="AL111" s="91"/>
      <c r="AM111" s="91"/>
      <c r="AN111" s="91"/>
      <c r="AO111" s="91"/>
      <c r="AP111" s="128"/>
      <c r="AQ111" s="128"/>
      <c r="AR111" s="230"/>
      <c r="AS111" s="137"/>
      <c r="AT111" s="137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127"/>
      <c r="BM111" s="91"/>
      <c r="BN111" s="91"/>
      <c r="BO111" s="91"/>
      <c r="BP111" s="92" t="s">
        <v>540</v>
      </c>
      <c r="BQ111" s="92" t="s">
        <v>540</v>
      </c>
      <c r="BR111" s="92" t="s">
        <v>540</v>
      </c>
      <c r="BS111" s="92" t="s">
        <v>540</v>
      </c>
      <c r="BT111" s="127">
        <v>0.64</v>
      </c>
      <c r="BU111" s="127">
        <v>0.95</v>
      </c>
      <c r="BV111" s="127">
        <v>0.61</v>
      </c>
      <c r="BW111" s="127">
        <v>3.7</v>
      </c>
      <c r="BX111" s="92" t="s">
        <v>540</v>
      </c>
      <c r="BY111" s="92" t="s">
        <v>540</v>
      </c>
      <c r="BZ111" s="127" t="s">
        <v>540</v>
      </c>
      <c r="CA111" s="127" t="s">
        <v>540</v>
      </c>
      <c r="CB111" s="127" t="s">
        <v>540</v>
      </c>
      <c r="CC111" s="127" t="s">
        <v>540</v>
      </c>
      <c r="CD111" s="127" t="s">
        <v>540</v>
      </c>
      <c r="CE111" s="127" t="s">
        <v>540</v>
      </c>
      <c r="CF111" s="127" t="s">
        <v>540</v>
      </c>
      <c r="CG111" s="127">
        <v>0.56000000000000005</v>
      </c>
      <c r="CH111" s="127">
        <v>1.19</v>
      </c>
      <c r="CI111" s="127">
        <v>3.97</v>
      </c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  <c r="HJ111" s="127"/>
      <c r="HK111" s="127"/>
      <c r="HL111" s="127"/>
      <c r="HM111" s="127"/>
      <c r="HN111" s="127"/>
      <c r="HO111" s="127"/>
      <c r="HP111" s="127"/>
      <c r="HQ111" s="127"/>
      <c r="HR111" s="127"/>
      <c r="HS111" s="127"/>
      <c r="HT111" s="127"/>
      <c r="HU111" s="127"/>
      <c r="HV111" s="127"/>
      <c r="HW111" s="127"/>
      <c r="HX111" s="127"/>
      <c r="HY111" s="127"/>
      <c r="HZ111" s="127"/>
      <c r="IA111" s="127"/>
      <c r="IB111" s="127"/>
      <c r="IC111" s="127"/>
      <c r="ID111" s="127"/>
      <c r="IE111" s="127"/>
      <c r="IF111" s="127"/>
      <c r="IG111" s="127"/>
      <c r="IH111" s="127"/>
      <c r="II111" s="127"/>
      <c r="IJ111" s="127"/>
      <c r="IK111" s="127"/>
      <c r="IL111" s="127"/>
      <c r="IM111" s="127"/>
      <c r="IN111" s="127"/>
      <c r="IO111" s="127"/>
      <c r="IP111" s="127"/>
      <c r="IQ111" s="127"/>
      <c r="IR111" s="127"/>
      <c r="IS111" s="127"/>
      <c r="IT111" s="127"/>
      <c r="IU111" s="127"/>
      <c r="IV111" s="127"/>
      <c r="IW111" s="127"/>
      <c r="IX111" s="127"/>
      <c r="IY111" s="127"/>
      <c r="IZ111" s="127"/>
      <c r="JA111" s="127"/>
      <c r="JB111" s="127"/>
      <c r="JC111" s="127"/>
      <c r="JD111" s="127"/>
      <c r="JE111" s="127"/>
      <c r="JF111" s="127"/>
      <c r="JG111" s="127"/>
      <c r="JH111" s="127"/>
      <c r="JI111" s="127"/>
      <c r="JJ111" s="127"/>
      <c r="JK111" s="127"/>
      <c r="JL111" s="127"/>
      <c r="JM111" s="127"/>
      <c r="JN111" s="127"/>
      <c r="JO111" s="127"/>
      <c r="JP111" s="127"/>
      <c r="JQ111" s="127"/>
      <c r="JR111" s="127"/>
      <c r="JS111" s="127"/>
      <c r="JT111" s="127"/>
      <c r="JU111" s="127"/>
      <c r="JV111" s="127"/>
      <c r="JW111" s="127"/>
      <c r="JX111" s="127"/>
      <c r="JY111" s="127"/>
      <c r="JZ111" s="127"/>
      <c r="KA111" s="127"/>
      <c r="KB111" s="127"/>
      <c r="KC111" s="127"/>
      <c r="KD111" s="31"/>
      <c r="KE111" s="166"/>
      <c r="KF111" s="27"/>
      <c r="KG111" s="27"/>
      <c r="KH111" s="27"/>
      <c r="KI111" s="27"/>
      <c r="KJ111" s="30"/>
      <c r="KK111" s="29"/>
    </row>
    <row r="112" spans="1:297" ht="15" customHeight="1" x14ac:dyDescent="0.3">
      <c r="A112" s="90" t="s">
        <v>539</v>
      </c>
      <c r="B112" s="29">
        <v>22001759</v>
      </c>
      <c r="C112" s="37"/>
      <c r="D112" s="27"/>
      <c r="E112" s="29"/>
      <c r="F112" s="27"/>
      <c r="G112" s="28"/>
      <c r="H112" s="37"/>
      <c r="I112" s="34"/>
      <c r="J112" s="28"/>
      <c r="K112" s="28"/>
      <c r="L112" s="28" t="s">
        <v>537</v>
      </c>
      <c r="M112" s="28" t="s">
        <v>508</v>
      </c>
      <c r="N112" s="28" t="s">
        <v>508</v>
      </c>
      <c r="O112" s="35"/>
      <c r="P112" s="92" t="s">
        <v>508</v>
      </c>
      <c r="Q112" s="92"/>
      <c r="R112" s="92" t="s">
        <v>537</v>
      </c>
      <c r="S112" s="92"/>
      <c r="T112" s="92" t="s">
        <v>508</v>
      </c>
      <c r="U112" s="92"/>
      <c r="V112" s="136"/>
      <c r="W112" s="92"/>
      <c r="X112" s="93"/>
      <c r="Y112" s="92"/>
      <c r="Z112" s="127"/>
      <c r="AA112" s="93"/>
      <c r="AB112" s="92" t="s">
        <v>508</v>
      </c>
      <c r="AC112" s="92"/>
      <c r="AD112" s="128"/>
      <c r="AE112" s="93"/>
      <c r="AF112" s="92" t="s">
        <v>508</v>
      </c>
      <c r="AG112" s="92"/>
      <c r="AH112" s="91"/>
      <c r="AI112" s="91"/>
      <c r="AJ112" s="92" t="s">
        <v>508</v>
      </c>
      <c r="AK112" s="91"/>
      <c r="AL112" s="92" t="s">
        <v>508</v>
      </c>
      <c r="AM112" s="92" t="s">
        <v>508</v>
      </c>
      <c r="AN112" s="92" t="s">
        <v>508</v>
      </c>
      <c r="AO112" s="91"/>
      <c r="AP112" s="128"/>
      <c r="AQ112" s="128"/>
      <c r="AR112" s="230"/>
      <c r="AS112" s="137"/>
      <c r="AT112" s="137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127"/>
      <c r="BM112" s="91"/>
      <c r="BN112" s="91"/>
      <c r="BO112" s="91"/>
      <c r="BP112" s="135"/>
      <c r="BQ112" s="135"/>
      <c r="BR112" s="135"/>
      <c r="BS112" s="135"/>
      <c r="BT112" s="91"/>
      <c r="BU112" s="91"/>
      <c r="BV112" s="91"/>
      <c r="BW112" s="91"/>
      <c r="BX112" s="91"/>
      <c r="BY112" s="91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127"/>
      <c r="HN112" s="127"/>
      <c r="HO112" s="127"/>
      <c r="HP112" s="127"/>
      <c r="HQ112" s="127"/>
      <c r="HR112" s="127"/>
      <c r="HS112" s="127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IF112" s="127"/>
      <c r="IG112" s="127"/>
      <c r="IH112" s="127"/>
      <c r="II112" s="127"/>
      <c r="IJ112" s="127"/>
      <c r="IK112" s="127"/>
      <c r="IL112" s="127"/>
      <c r="IM112" s="127"/>
      <c r="IN112" s="127"/>
      <c r="IO112" s="127"/>
      <c r="IP112" s="127"/>
      <c r="IQ112" s="127"/>
      <c r="IR112" s="127"/>
      <c r="IS112" s="127"/>
      <c r="IT112" s="127"/>
      <c r="IU112" s="127"/>
      <c r="IV112" s="127"/>
      <c r="IW112" s="127"/>
      <c r="IX112" s="127"/>
      <c r="IY112" s="127"/>
      <c r="IZ112" s="127"/>
      <c r="JA112" s="127"/>
      <c r="JB112" s="127"/>
      <c r="JC112" s="127"/>
      <c r="JD112" s="127"/>
      <c r="JE112" s="127"/>
      <c r="JF112" s="127"/>
      <c r="JG112" s="127"/>
      <c r="JH112" s="127"/>
      <c r="JI112" s="127"/>
      <c r="JJ112" s="127"/>
      <c r="JK112" s="127"/>
      <c r="JL112" s="127"/>
      <c r="JM112" s="127"/>
      <c r="JN112" s="127"/>
      <c r="JO112" s="127"/>
      <c r="JP112" s="127"/>
      <c r="JQ112" s="127"/>
      <c r="JR112" s="127"/>
      <c r="JS112" s="127"/>
      <c r="JT112" s="127"/>
      <c r="JU112" s="127"/>
      <c r="JV112" s="127"/>
      <c r="JW112" s="127"/>
      <c r="JX112" s="127"/>
      <c r="JY112" s="127"/>
      <c r="JZ112" s="127"/>
      <c r="KA112" s="127"/>
      <c r="KB112" s="127"/>
      <c r="KC112" s="127"/>
      <c r="KD112" s="31"/>
      <c r="KE112" s="166"/>
      <c r="KF112" s="27"/>
      <c r="KG112" s="27"/>
      <c r="KH112" s="27"/>
      <c r="KI112" s="27"/>
      <c r="KJ112" s="30"/>
      <c r="KK112" s="29"/>
    </row>
    <row r="113" spans="1:297" ht="15" customHeight="1" x14ac:dyDescent="0.3">
      <c r="A113" s="90" t="s">
        <v>539</v>
      </c>
      <c r="B113" s="29">
        <v>22001355</v>
      </c>
      <c r="C113" s="34">
        <v>91.56</v>
      </c>
      <c r="D113" s="27"/>
      <c r="E113" s="29"/>
      <c r="F113" s="27"/>
      <c r="G113" s="28"/>
      <c r="H113" s="37"/>
      <c r="I113" s="34"/>
      <c r="J113" s="28"/>
      <c r="K113" s="28"/>
      <c r="L113" s="36"/>
      <c r="M113" s="28"/>
      <c r="N113" s="28"/>
      <c r="O113" s="35"/>
      <c r="P113" s="92"/>
      <c r="Q113" s="92"/>
      <c r="R113" s="92"/>
      <c r="S113" s="92"/>
      <c r="T113" s="92"/>
      <c r="U113" s="92"/>
      <c r="V113" s="136"/>
      <c r="W113" s="92"/>
      <c r="X113" s="93"/>
      <c r="Y113" s="92"/>
      <c r="Z113" s="127"/>
      <c r="AA113" s="93"/>
      <c r="AB113" s="92"/>
      <c r="AC113" s="92"/>
      <c r="AD113" s="128"/>
      <c r="AE113" s="93"/>
      <c r="AF113" s="127"/>
      <c r="AG113" s="92"/>
      <c r="AH113" s="91"/>
      <c r="AI113" s="91"/>
      <c r="AJ113" s="91"/>
      <c r="AK113" s="91"/>
      <c r="AL113" s="91"/>
      <c r="AM113" s="91"/>
      <c r="AN113" s="91"/>
      <c r="AO113" s="91"/>
      <c r="AP113" s="128"/>
      <c r="AQ113" s="128"/>
      <c r="AR113" s="230"/>
      <c r="AS113" s="137"/>
      <c r="AT113" s="137"/>
      <c r="AU113" s="91"/>
      <c r="AV113" s="92" t="s">
        <v>485</v>
      </c>
      <c r="AW113" s="92" t="s">
        <v>485</v>
      </c>
      <c r="AX113" s="92" t="s">
        <v>486</v>
      </c>
      <c r="AY113" s="92" t="s">
        <v>486</v>
      </c>
      <c r="AZ113" s="92" t="s">
        <v>472</v>
      </c>
      <c r="BA113" s="92" t="s">
        <v>487</v>
      </c>
      <c r="BB113" s="92" t="s">
        <v>472</v>
      </c>
      <c r="BC113" s="136">
        <v>0</v>
      </c>
      <c r="BD113" s="92" t="s">
        <v>488</v>
      </c>
      <c r="BE113" s="92" t="s">
        <v>519</v>
      </c>
      <c r="BF113" s="92" t="s">
        <v>489</v>
      </c>
      <c r="BG113" s="92" t="s">
        <v>488</v>
      </c>
      <c r="BH113" s="136">
        <v>0</v>
      </c>
      <c r="BI113" s="127">
        <v>62.2</v>
      </c>
      <c r="BJ113" s="127">
        <v>93.57</v>
      </c>
      <c r="BK113" s="127">
        <v>61.29</v>
      </c>
      <c r="BL113" s="127">
        <v>182.9</v>
      </c>
      <c r="BM113" s="93">
        <v>114.1</v>
      </c>
      <c r="BN113" s="92" t="s">
        <v>490</v>
      </c>
      <c r="BO113" s="135"/>
      <c r="BP113" s="135"/>
      <c r="BQ113" s="135"/>
      <c r="BR113" s="135"/>
      <c r="BS113" s="135"/>
      <c r="BT113" s="91"/>
      <c r="BU113" s="91"/>
      <c r="BV113" s="91"/>
      <c r="BW113" s="91"/>
      <c r="BX113" s="91"/>
      <c r="BY113" s="91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  <c r="IU113" s="127"/>
      <c r="IV113" s="127"/>
      <c r="IW113" s="127"/>
      <c r="IX113" s="127"/>
      <c r="IY113" s="127"/>
      <c r="IZ113" s="127"/>
      <c r="JA113" s="127"/>
      <c r="JB113" s="127"/>
      <c r="JC113" s="127"/>
      <c r="JD113" s="127"/>
      <c r="JE113" s="127"/>
      <c r="JF113" s="127"/>
      <c r="JG113" s="127"/>
      <c r="JH113" s="127"/>
      <c r="JI113" s="127"/>
      <c r="JJ113" s="127"/>
      <c r="JK113" s="127"/>
      <c r="JL113" s="127"/>
      <c r="JM113" s="127"/>
      <c r="JN113" s="127"/>
      <c r="JO113" s="127"/>
      <c r="JP113" s="127"/>
      <c r="JQ113" s="127"/>
      <c r="JR113" s="127"/>
      <c r="JS113" s="127"/>
      <c r="JT113" s="127"/>
      <c r="JU113" s="127"/>
      <c r="JV113" s="127"/>
      <c r="JW113" s="127"/>
      <c r="JX113" s="127"/>
      <c r="JY113" s="127"/>
      <c r="JZ113" s="127"/>
      <c r="KA113" s="127"/>
      <c r="KB113" s="127"/>
      <c r="KC113" s="127"/>
      <c r="KD113" s="31"/>
      <c r="KE113" s="166"/>
      <c r="KF113" s="27"/>
      <c r="KG113" s="27"/>
      <c r="KH113" s="27"/>
      <c r="KI113" s="27"/>
      <c r="KJ113" s="30"/>
      <c r="KK113" s="29"/>
    </row>
    <row r="114" spans="1:297" ht="15" customHeight="1" x14ac:dyDescent="0.3">
      <c r="A114" s="90" t="s">
        <v>562</v>
      </c>
      <c r="B114" s="29">
        <v>22001220</v>
      </c>
      <c r="C114" s="28"/>
      <c r="D114" s="29"/>
      <c r="E114" s="27"/>
      <c r="F114" s="30"/>
      <c r="G114" s="33"/>
      <c r="H114" s="33"/>
      <c r="I114" s="28"/>
      <c r="J114" s="28"/>
      <c r="K114" s="28"/>
      <c r="L114" s="28" t="s">
        <v>537</v>
      </c>
      <c r="M114" s="28" t="s">
        <v>537</v>
      </c>
      <c r="N114" s="28" t="s">
        <v>537</v>
      </c>
      <c r="O114" s="35"/>
      <c r="P114" s="92" t="s">
        <v>537</v>
      </c>
      <c r="Q114" s="92"/>
      <c r="R114" s="92" t="s">
        <v>537</v>
      </c>
      <c r="S114" s="92"/>
      <c r="T114" s="92" t="s">
        <v>537</v>
      </c>
      <c r="U114" s="92"/>
      <c r="V114" s="136"/>
      <c r="W114" s="92"/>
      <c r="X114" s="93"/>
      <c r="Y114" s="92"/>
      <c r="Z114" s="92" t="s">
        <v>537</v>
      </c>
      <c r="AA114" s="92" t="s">
        <v>537</v>
      </c>
      <c r="AB114" s="92" t="s">
        <v>508</v>
      </c>
      <c r="AC114" s="92" t="s">
        <v>537</v>
      </c>
      <c r="AD114" s="92" t="s">
        <v>508</v>
      </c>
      <c r="AE114" s="92" t="s">
        <v>537</v>
      </c>
      <c r="AF114" s="92" t="s">
        <v>508</v>
      </c>
      <c r="AG114" s="92" t="s">
        <v>508</v>
      </c>
      <c r="AH114" s="92" t="s">
        <v>537</v>
      </c>
      <c r="AI114" s="92" t="s">
        <v>537</v>
      </c>
      <c r="AJ114" s="92" t="s">
        <v>537</v>
      </c>
      <c r="AK114" s="92" t="s">
        <v>508</v>
      </c>
      <c r="AL114" s="92" t="s">
        <v>537</v>
      </c>
      <c r="AM114" s="92" t="s">
        <v>508</v>
      </c>
      <c r="AN114" s="92" t="s">
        <v>508</v>
      </c>
      <c r="AO114" s="92" t="s">
        <v>537</v>
      </c>
      <c r="AP114" s="128"/>
      <c r="AQ114" s="128"/>
      <c r="AR114" s="230"/>
      <c r="AS114" s="137"/>
      <c r="AT114" s="137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127"/>
      <c r="BM114" s="91"/>
      <c r="BN114" s="91"/>
      <c r="BO114" s="135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  <c r="IW114" s="127"/>
      <c r="IX114" s="127"/>
      <c r="IY114" s="127"/>
      <c r="IZ114" s="127"/>
      <c r="JA114" s="127"/>
      <c r="JB114" s="127"/>
      <c r="JC114" s="127"/>
      <c r="JD114" s="127"/>
      <c r="JE114" s="127"/>
      <c r="JF114" s="127"/>
      <c r="JG114" s="127"/>
      <c r="JH114" s="127"/>
      <c r="JI114" s="127"/>
      <c r="JJ114" s="127"/>
      <c r="JK114" s="127"/>
      <c r="JL114" s="127"/>
      <c r="JM114" s="127"/>
      <c r="JN114" s="127"/>
      <c r="JO114" s="127"/>
      <c r="JP114" s="127"/>
      <c r="JQ114" s="127"/>
      <c r="JR114" s="127"/>
      <c r="JS114" s="127"/>
      <c r="JT114" s="127"/>
      <c r="JU114" s="127"/>
      <c r="JV114" s="127"/>
      <c r="JW114" s="127"/>
      <c r="JX114" s="127"/>
      <c r="JY114" s="127"/>
      <c r="JZ114" s="127"/>
      <c r="KA114" s="127"/>
      <c r="KB114" s="127"/>
      <c r="KC114" s="127"/>
      <c r="KD114" s="31"/>
      <c r="KE114" s="53"/>
      <c r="KF114" s="27"/>
      <c r="KG114" s="27"/>
      <c r="KH114" s="27"/>
      <c r="KI114" s="29"/>
      <c r="KJ114" s="27"/>
      <c r="KK114" s="27"/>
    </row>
    <row r="115" spans="1:297" ht="15" customHeight="1" x14ac:dyDescent="0.3">
      <c r="A115" s="90" t="s">
        <v>554</v>
      </c>
      <c r="B115" s="29">
        <v>22001355</v>
      </c>
      <c r="C115" s="34">
        <v>97.2</v>
      </c>
      <c r="D115" s="27"/>
      <c r="E115" s="30">
        <v>82.54</v>
      </c>
      <c r="F115" s="27"/>
      <c r="G115" s="28"/>
      <c r="H115" s="37"/>
      <c r="I115" s="34"/>
      <c r="J115" s="34"/>
      <c r="K115" s="28"/>
      <c r="L115" s="37"/>
      <c r="M115" s="37"/>
      <c r="N115" s="33"/>
      <c r="O115" s="35"/>
      <c r="P115" s="92"/>
      <c r="Q115" s="91"/>
      <c r="R115" s="91"/>
      <c r="S115" s="92"/>
      <c r="T115" s="92"/>
      <c r="U115" s="92"/>
      <c r="V115" s="92"/>
      <c r="W115" s="92"/>
      <c r="X115" s="92"/>
      <c r="Y115" s="92"/>
      <c r="Z115" s="127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1"/>
      <c r="AM115" s="91"/>
      <c r="AN115" s="91"/>
      <c r="AO115" s="91"/>
      <c r="AP115" s="128"/>
      <c r="AQ115" s="128"/>
      <c r="AR115" s="230"/>
      <c r="AS115" s="137"/>
      <c r="AT115" s="137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127"/>
      <c r="BM115" s="91"/>
      <c r="BN115" s="91"/>
      <c r="BO115" s="135"/>
      <c r="BP115" s="92" t="s">
        <v>555</v>
      </c>
      <c r="BQ115" s="92" t="s">
        <v>555</v>
      </c>
      <c r="BR115" s="92" t="s">
        <v>555</v>
      </c>
      <c r="BS115" s="92" t="s">
        <v>555</v>
      </c>
      <c r="BT115" s="92" t="s">
        <v>555</v>
      </c>
      <c r="BU115" s="92" t="s">
        <v>555</v>
      </c>
      <c r="BV115" s="92" t="s">
        <v>555</v>
      </c>
      <c r="BW115" s="92" t="s">
        <v>556</v>
      </c>
      <c r="BX115" s="92" t="s">
        <v>555</v>
      </c>
      <c r="BY115" s="92" t="s">
        <v>555</v>
      </c>
      <c r="BZ115" s="128" t="s">
        <v>555</v>
      </c>
      <c r="CA115" s="128" t="s">
        <v>555</v>
      </c>
      <c r="CB115" s="128" t="s">
        <v>555</v>
      </c>
      <c r="CC115" s="128" t="s">
        <v>555</v>
      </c>
      <c r="CD115" s="128" t="s">
        <v>555</v>
      </c>
      <c r="CE115" s="128" t="s">
        <v>555</v>
      </c>
      <c r="CF115" s="128" t="s">
        <v>555</v>
      </c>
      <c r="CG115" s="128" t="s">
        <v>555</v>
      </c>
      <c r="CH115" s="128" t="s">
        <v>555</v>
      </c>
      <c r="CI115" s="128" t="s">
        <v>557</v>
      </c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128"/>
      <c r="HJ115" s="128"/>
      <c r="HK115" s="128"/>
      <c r="HL115" s="128"/>
      <c r="HM115" s="128"/>
      <c r="HN115" s="128"/>
      <c r="HO115" s="128"/>
      <c r="HP115" s="128"/>
      <c r="HQ115" s="128"/>
      <c r="HR115" s="128"/>
      <c r="HS115" s="128"/>
      <c r="HT115" s="128"/>
      <c r="HU115" s="128"/>
      <c r="HV115" s="128"/>
      <c r="HW115" s="128"/>
      <c r="HX115" s="128"/>
      <c r="HY115" s="128"/>
      <c r="HZ115" s="128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  <c r="IW115" s="128"/>
      <c r="IX115" s="128"/>
      <c r="IY115" s="128"/>
      <c r="IZ115" s="128"/>
      <c r="JA115" s="128"/>
      <c r="JB115" s="128"/>
      <c r="JC115" s="128"/>
      <c r="JD115" s="128"/>
      <c r="JE115" s="128"/>
      <c r="JF115" s="128"/>
      <c r="JG115" s="128"/>
      <c r="JH115" s="128"/>
      <c r="JI115" s="128"/>
      <c r="JJ115" s="128"/>
      <c r="JK115" s="128"/>
      <c r="JL115" s="128"/>
      <c r="JM115" s="128"/>
      <c r="JN115" s="128"/>
      <c r="JO115" s="128"/>
      <c r="JP115" s="128"/>
      <c r="JQ115" s="128"/>
      <c r="JR115" s="128"/>
      <c r="JS115" s="128"/>
      <c r="JT115" s="128"/>
      <c r="JU115" s="128"/>
      <c r="JV115" s="128"/>
      <c r="JW115" s="128"/>
      <c r="JX115" s="128"/>
      <c r="JY115" s="128"/>
      <c r="JZ115" s="128"/>
      <c r="KA115" s="127"/>
      <c r="KB115" s="127"/>
      <c r="KC115" s="127"/>
      <c r="KD115" s="38"/>
      <c r="KE115" s="166"/>
      <c r="KF115" s="27"/>
      <c r="KG115" s="27"/>
      <c r="KH115" s="27"/>
      <c r="KI115" s="27"/>
      <c r="KJ115" s="27"/>
      <c r="KK115" s="27"/>
    </row>
    <row r="116" spans="1:297" ht="15" customHeight="1" x14ac:dyDescent="0.3">
      <c r="A116" s="90" t="s">
        <v>530</v>
      </c>
      <c r="B116" s="29">
        <v>22002028</v>
      </c>
      <c r="C116" s="34">
        <v>91.67</v>
      </c>
      <c r="D116" s="27"/>
      <c r="E116" s="29"/>
      <c r="F116" s="27"/>
      <c r="G116" s="28"/>
      <c r="H116" s="37"/>
      <c r="I116" s="34"/>
      <c r="J116" s="28"/>
      <c r="K116" s="28"/>
      <c r="L116" s="36"/>
      <c r="M116" s="28"/>
      <c r="N116" s="28"/>
      <c r="O116" s="35"/>
      <c r="P116" s="92"/>
      <c r="Q116" s="92"/>
      <c r="R116" s="92"/>
      <c r="S116" s="92"/>
      <c r="T116" s="92"/>
      <c r="U116" s="92"/>
      <c r="V116" s="136"/>
      <c r="W116" s="92"/>
      <c r="X116" s="93"/>
      <c r="Y116" s="92"/>
      <c r="Z116" s="127"/>
      <c r="AA116" s="93"/>
      <c r="AB116" s="92"/>
      <c r="AC116" s="92"/>
      <c r="AD116" s="128"/>
      <c r="AE116" s="93"/>
      <c r="AF116" s="127"/>
      <c r="AG116" s="92"/>
      <c r="AH116" s="91"/>
      <c r="AI116" s="91"/>
      <c r="AJ116" s="91"/>
      <c r="AK116" s="91"/>
      <c r="AL116" s="91"/>
      <c r="AM116" s="91"/>
      <c r="AN116" s="91"/>
      <c r="AO116" s="91"/>
      <c r="AP116" s="128">
        <v>0.79279999999999995</v>
      </c>
      <c r="AQ116" s="128">
        <v>0.1305</v>
      </c>
      <c r="AR116" s="230">
        <v>5.2030000000000002E-3</v>
      </c>
      <c r="AS116" s="137">
        <v>0.17760000000000001</v>
      </c>
      <c r="AT116" s="137">
        <v>0.75960000000000005</v>
      </c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GW116" s="128"/>
      <c r="GX116" s="128"/>
      <c r="GY116" s="128"/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128"/>
      <c r="HJ116" s="128"/>
      <c r="HK116" s="128"/>
      <c r="HL116" s="128"/>
      <c r="HM116" s="128"/>
      <c r="HN116" s="128"/>
      <c r="HO116" s="128"/>
      <c r="HP116" s="128"/>
      <c r="HQ116" s="128"/>
      <c r="HR116" s="128"/>
      <c r="HS116" s="128"/>
      <c r="HT116" s="128"/>
      <c r="HU116" s="128"/>
      <c r="HV116" s="128"/>
      <c r="HW116" s="128"/>
      <c r="HX116" s="128"/>
      <c r="HY116" s="128"/>
      <c r="HZ116" s="128"/>
      <c r="IA116" s="128"/>
      <c r="IB116" s="128"/>
      <c r="IC116" s="128"/>
      <c r="ID116" s="128"/>
      <c r="IE116" s="128"/>
      <c r="IF116" s="128"/>
      <c r="IG116" s="128"/>
      <c r="IH116" s="128"/>
      <c r="II116" s="128"/>
      <c r="IJ116" s="128"/>
      <c r="IK116" s="128"/>
      <c r="IL116" s="128"/>
      <c r="IM116" s="128"/>
      <c r="IN116" s="128"/>
      <c r="IO116" s="128"/>
      <c r="IP116" s="128"/>
      <c r="IQ116" s="128"/>
      <c r="IR116" s="128"/>
      <c r="IS116" s="128"/>
      <c r="IT116" s="128"/>
      <c r="IU116" s="128"/>
      <c r="IV116" s="128"/>
      <c r="IW116" s="128"/>
      <c r="IX116" s="128"/>
      <c r="IY116" s="128"/>
      <c r="IZ116" s="128"/>
      <c r="JA116" s="128"/>
      <c r="JB116" s="128"/>
      <c r="JC116" s="128"/>
      <c r="JD116" s="128"/>
      <c r="JE116" s="128"/>
      <c r="JF116" s="128"/>
      <c r="JG116" s="128"/>
      <c r="JH116" s="128"/>
      <c r="JI116" s="128"/>
      <c r="JJ116" s="128"/>
      <c r="JK116" s="128"/>
      <c r="JL116" s="128"/>
      <c r="JM116" s="128"/>
      <c r="JN116" s="128"/>
      <c r="JO116" s="128"/>
      <c r="JP116" s="128"/>
      <c r="JQ116" s="128"/>
      <c r="JR116" s="128"/>
      <c r="JS116" s="128"/>
      <c r="JT116" s="128"/>
      <c r="JU116" s="128"/>
      <c r="JV116" s="128"/>
      <c r="JW116" s="128"/>
      <c r="JX116" s="128"/>
      <c r="JY116" s="128"/>
      <c r="JZ116" s="128"/>
      <c r="KA116" s="128"/>
      <c r="KB116" s="135"/>
      <c r="KC116" s="135"/>
      <c r="KD116" s="38"/>
      <c r="KE116" s="166"/>
      <c r="KF116" s="27"/>
      <c r="KG116" s="27"/>
      <c r="KH116" s="27"/>
      <c r="KI116" s="27"/>
      <c r="KJ116" s="30"/>
      <c r="KK116" s="29"/>
    </row>
    <row r="117" spans="1:297" ht="15" customHeight="1" x14ac:dyDescent="0.3">
      <c r="A117" s="90" t="s">
        <v>530</v>
      </c>
      <c r="B117" s="29">
        <v>22002141</v>
      </c>
      <c r="C117" s="34">
        <v>92.68</v>
      </c>
      <c r="D117" s="27"/>
      <c r="E117" s="29"/>
      <c r="F117" s="27"/>
      <c r="G117" s="28"/>
      <c r="H117" s="37"/>
      <c r="I117" s="34"/>
      <c r="J117" s="28"/>
      <c r="K117" s="28"/>
      <c r="L117" s="36"/>
      <c r="M117" s="28"/>
      <c r="N117" s="28"/>
      <c r="O117" s="35"/>
      <c r="P117" s="92"/>
      <c r="Q117" s="92"/>
      <c r="R117" s="92"/>
      <c r="S117" s="92"/>
      <c r="T117" s="92"/>
      <c r="U117" s="92"/>
      <c r="V117" s="136"/>
      <c r="W117" s="92"/>
      <c r="X117" s="93"/>
      <c r="Y117" s="92"/>
      <c r="Z117" s="127"/>
      <c r="AA117" s="93"/>
      <c r="AB117" s="92"/>
      <c r="AC117" s="92"/>
      <c r="AD117" s="128"/>
      <c r="AE117" s="93"/>
      <c r="AF117" s="127"/>
      <c r="AG117" s="92"/>
      <c r="AH117" s="91"/>
      <c r="AI117" s="91"/>
      <c r="AJ117" s="91"/>
      <c r="AK117" s="91"/>
      <c r="AL117" s="91"/>
      <c r="AM117" s="91"/>
      <c r="AN117" s="91"/>
      <c r="AO117" s="91"/>
      <c r="AP117" s="128"/>
      <c r="AQ117" s="128"/>
      <c r="AR117" s="230"/>
      <c r="AS117" s="137"/>
      <c r="AT117" s="137"/>
      <c r="AU117" s="91"/>
      <c r="AV117" s="92" t="s">
        <v>486</v>
      </c>
      <c r="AW117" s="92" t="s">
        <v>531</v>
      </c>
      <c r="AX117" s="92" t="s">
        <v>487</v>
      </c>
      <c r="AY117" s="92" t="s">
        <v>488</v>
      </c>
      <c r="AZ117" s="92" t="s">
        <v>472</v>
      </c>
      <c r="BA117" s="92" t="s">
        <v>472</v>
      </c>
      <c r="BB117" s="92" t="s">
        <v>472</v>
      </c>
      <c r="BC117" s="136">
        <v>0</v>
      </c>
      <c r="BD117" s="92" t="s">
        <v>488</v>
      </c>
      <c r="BE117" s="92" t="s">
        <v>519</v>
      </c>
      <c r="BF117" s="92" t="s">
        <v>489</v>
      </c>
      <c r="BG117" s="92" t="s">
        <v>487</v>
      </c>
      <c r="BH117" s="136">
        <v>0</v>
      </c>
      <c r="BI117" s="92" t="s">
        <v>488</v>
      </c>
      <c r="BJ117" s="92" t="s">
        <v>488</v>
      </c>
      <c r="BK117" s="92" t="s">
        <v>488</v>
      </c>
      <c r="BL117" s="92" t="s">
        <v>488</v>
      </c>
      <c r="BM117" s="92" t="s">
        <v>488</v>
      </c>
      <c r="BN117" s="92" t="s">
        <v>532</v>
      </c>
      <c r="BO117" s="91"/>
      <c r="BP117" s="135"/>
      <c r="BQ117" s="135"/>
      <c r="BR117" s="135"/>
      <c r="BS117" s="135"/>
      <c r="BT117" s="91"/>
      <c r="BU117" s="91"/>
      <c r="BV117" s="91"/>
      <c r="BW117" s="91"/>
      <c r="BX117" s="91"/>
      <c r="BY117" s="91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7"/>
      <c r="HK117" s="127"/>
      <c r="HL117" s="127"/>
      <c r="HM117" s="127"/>
      <c r="HN117" s="127"/>
      <c r="HO117" s="127"/>
      <c r="HP117" s="127"/>
      <c r="HQ117" s="127"/>
      <c r="HR117" s="127"/>
      <c r="HS117" s="127"/>
      <c r="HT117" s="127"/>
      <c r="HU117" s="127"/>
      <c r="HV117" s="127"/>
      <c r="HW117" s="127"/>
      <c r="HX117" s="127"/>
      <c r="HY117" s="127"/>
      <c r="HZ117" s="127"/>
      <c r="IA117" s="127"/>
      <c r="IB117" s="127"/>
      <c r="IC117" s="127"/>
      <c r="ID117" s="127"/>
      <c r="IE117" s="127"/>
      <c r="IF117" s="127"/>
      <c r="IG117" s="127"/>
      <c r="IH117" s="127"/>
      <c r="II117" s="127"/>
      <c r="IJ117" s="127"/>
      <c r="IK117" s="127"/>
      <c r="IL117" s="127"/>
      <c r="IM117" s="127"/>
      <c r="IN117" s="127"/>
      <c r="IO117" s="127"/>
      <c r="IP117" s="127"/>
      <c r="IQ117" s="127"/>
      <c r="IR117" s="127"/>
      <c r="IS117" s="127"/>
      <c r="IT117" s="127"/>
      <c r="IU117" s="127"/>
      <c r="IV117" s="127"/>
      <c r="IW117" s="127"/>
      <c r="IX117" s="127"/>
      <c r="IY117" s="127"/>
      <c r="IZ117" s="127"/>
      <c r="JA117" s="127"/>
      <c r="JB117" s="127"/>
      <c r="JC117" s="127"/>
      <c r="JD117" s="127"/>
      <c r="JE117" s="127"/>
      <c r="JF117" s="127"/>
      <c r="JG117" s="127"/>
      <c r="JH117" s="127"/>
      <c r="JI117" s="127"/>
      <c r="JJ117" s="127"/>
      <c r="JK117" s="127"/>
      <c r="JL117" s="127"/>
      <c r="JM117" s="127"/>
      <c r="JN117" s="127"/>
      <c r="JO117" s="127"/>
      <c r="JP117" s="127"/>
      <c r="JQ117" s="127"/>
      <c r="JR117" s="127"/>
      <c r="JS117" s="127"/>
      <c r="JT117" s="127"/>
      <c r="JU117" s="127"/>
      <c r="JV117" s="127"/>
      <c r="JW117" s="127"/>
      <c r="JX117" s="127"/>
      <c r="JY117" s="127"/>
      <c r="JZ117" s="127"/>
      <c r="KA117" s="127"/>
      <c r="KB117" s="135"/>
      <c r="KC117" s="135"/>
      <c r="KD117" s="31"/>
      <c r="KE117" s="166"/>
      <c r="KF117" s="27"/>
      <c r="KG117" s="27"/>
      <c r="KH117" s="27"/>
      <c r="KI117" s="27"/>
      <c r="KJ117" s="30"/>
      <c r="KK117" s="29"/>
    </row>
    <row r="118" spans="1:297" ht="15" customHeight="1" x14ac:dyDescent="0.3">
      <c r="A118" s="90" t="s">
        <v>530</v>
      </c>
      <c r="B118" s="29">
        <v>22002011</v>
      </c>
      <c r="C118" s="34">
        <v>90.33</v>
      </c>
      <c r="D118" s="27"/>
      <c r="E118" s="29"/>
      <c r="F118" s="27"/>
      <c r="G118" s="28"/>
      <c r="H118" s="37"/>
      <c r="I118" s="34"/>
      <c r="J118" s="28"/>
      <c r="K118" s="28"/>
      <c r="L118" s="36"/>
      <c r="M118" s="28"/>
      <c r="N118" s="28"/>
      <c r="O118" s="35"/>
      <c r="P118" s="92"/>
      <c r="Q118" s="92"/>
      <c r="R118" s="92"/>
      <c r="S118" s="92"/>
      <c r="T118" s="92"/>
      <c r="U118" s="92"/>
      <c r="V118" s="136"/>
      <c r="W118" s="92"/>
      <c r="X118" s="93"/>
      <c r="Y118" s="92"/>
      <c r="Z118" s="127"/>
      <c r="AA118" s="93"/>
      <c r="AB118" s="92"/>
      <c r="AC118" s="92"/>
      <c r="AD118" s="128"/>
      <c r="AE118" s="93"/>
      <c r="AF118" s="127"/>
      <c r="AG118" s="92"/>
      <c r="AH118" s="91"/>
      <c r="AI118" s="91"/>
      <c r="AJ118" s="91"/>
      <c r="AK118" s="91"/>
      <c r="AL118" s="91"/>
      <c r="AM118" s="91"/>
      <c r="AN118" s="91"/>
      <c r="AO118" s="91"/>
      <c r="AP118" s="128"/>
      <c r="AQ118" s="128"/>
      <c r="AR118" s="230"/>
      <c r="AS118" s="137"/>
      <c r="AT118" s="137"/>
      <c r="AU118" s="91"/>
      <c r="AV118" s="92" t="s">
        <v>486</v>
      </c>
      <c r="AW118" s="92" t="s">
        <v>531</v>
      </c>
      <c r="AX118" s="92" t="s">
        <v>487</v>
      </c>
      <c r="AY118" s="92" t="s">
        <v>488</v>
      </c>
      <c r="AZ118" s="92" t="s">
        <v>472</v>
      </c>
      <c r="BA118" s="92" t="s">
        <v>472</v>
      </c>
      <c r="BB118" s="92" t="s">
        <v>472</v>
      </c>
      <c r="BC118" s="136">
        <v>0</v>
      </c>
      <c r="BD118" s="92" t="s">
        <v>488</v>
      </c>
      <c r="BE118" s="92" t="s">
        <v>519</v>
      </c>
      <c r="BF118" s="92" t="s">
        <v>489</v>
      </c>
      <c r="BG118" s="92" t="s">
        <v>487</v>
      </c>
      <c r="BH118" s="136">
        <v>0</v>
      </c>
      <c r="BI118" s="92" t="s">
        <v>488</v>
      </c>
      <c r="BJ118" s="92" t="s">
        <v>488</v>
      </c>
      <c r="BK118" s="92" t="s">
        <v>488</v>
      </c>
      <c r="BL118" s="127">
        <v>20.010000000000002</v>
      </c>
      <c r="BM118" s="127">
        <v>11.41</v>
      </c>
      <c r="BN118" s="92" t="s">
        <v>532</v>
      </c>
      <c r="BO118" s="91"/>
      <c r="BP118" s="135"/>
      <c r="BQ118" s="135"/>
      <c r="BR118" s="135"/>
      <c r="BS118" s="135"/>
      <c r="BT118" s="91"/>
      <c r="BU118" s="91"/>
      <c r="BV118" s="91"/>
      <c r="BW118" s="91"/>
      <c r="BX118" s="91"/>
      <c r="BY118" s="91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7"/>
      <c r="FK118" s="127"/>
      <c r="FL118" s="127"/>
      <c r="FM118" s="127"/>
      <c r="FN118" s="127"/>
      <c r="FO118" s="127"/>
      <c r="FP118" s="127"/>
      <c r="FQ118" s="127"/>
      <c r="FR118" s="127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  <c r="HJ118" s="127"/>
      <c r="HK118" s="127"/>
      <c r="HL118" s="127"/>
      <c r="HM118" s="127"/>
      <c r="HN118" s="127"/>
      <c r="HO118" s="127"/>
      <c r="HP118" s="127"/>
      <c r="HQ118" s="127"/>
      <c r="HR118" s="127"/>
      <c r="HS118" s="127"/>
      <c r="HT118" s="127"/>
      <c r="HU118" s="127"/>
      <c r="HV118" s="127"/>
      <c r="HW118" s="127"/>
      <c r="HX118" s="127"/>
      <c r="HY118" s="127"/>
      <c r="HZ118" s="127"/>
      <c r="IA118" s="127"/>
      <c r="IB118" s="127"/>
      <c r="IC118" s="127"/>
      <c r="ID118" s="127"/>
      <c r="IE118" s="127"/>
      <c r="IF118" s="127"/>
      <c r="IG118" s="127"/>
      <c r="IH118" s="127"/>
      <c r="II118" s="127"/>
      <c r="IJ118" s="127"/>
      <c r="IK118" s="127"/>
      <c r="IL118" s="127"/>
      <c r="IM118" s="127"/>
      <c r="IN118" s="127"/>
      <c r="IO118" s="127"/>
      <c r="IP118" s="127"/>
      <c r="IQ118" s="127"/>
      <c r="IR118" s="127"/>
      <c r="IS118" s="127"/>
      <c r="IT118" s="127"/>
      <c r="IU118" s="127"/>
      <c r="IV118" s="127"/>
      <c r="IW118" s="127"/>
      <c r="IX118" s="127"/>
      <c r="IY118" s="127"/>
      <c r="IZ118" s="127"/>
      <c r="JA118" s="127"/>
      <c r="JB118" s="127"/>
      <c r="JC118" s="127"/>
      <c r="JD118" s="127"/>
      <c r="JE118" s="127"/>
      <c r="JF118" s="127"/>
      <c r="JG118" s="127"/>
      <c r="JH118" s="127"/>
      <c r="JI118" s="127"/>
      <c r="JJ118" s="127"/>
      <c r="JK118" s="127"/>
      <c r="JL118" s="127"/>
      <c r="JM118" s="127"/>
      <c r="JN118" s="127"/>
      <c r="JO118" s="127"/>
      <c r="JP118" s="127"/>
      <c r="JQ118" s="127"/>
      <c r="JR118" s="127"/>
      <c r="JS118" s="127"/>
      <c r="JT118" s="127"/>
      <c r="JU118" s="127"/>
      <c r="JV118" s="127"/>
      <c r="JW118" s="127"/>
      <c r="JX118" s="127"/>
      <c r="JY118" s="127"/>
      <c r="JZ118" s="127"/>
      <c r="KA118" s="127"/>
      <c r="KB118" s="127"/>
      <c r="KC118" s="127"/>
      <c r="KD118" s="31"/>
      <c r="KE118" s="166"/>
      <c r="KF118" s="27"/>
      <c r="KG118" s="27"/>
      <c r="KH118" s="27"/>
      <c r="KI118" s="27"/>
      <c r="KJ118" s="30"/>
      <c r="KK118" s="29"/>
    </row>
    <row r="119" spans="1:297" ht="15" customHeight="1" x14ac:dyDescent="0.3">
      <c r="A119" s="90" t="s">
        <v>530</v>
      </c>
      <c r="B119" s="29">
        <v>22001853</v>
      </c>
      <c r="C119" s="34">
        <v>90.42</v>
      </c>
      <c r="D119" s="27"/>
      <c r="E119" s="29"/>
      <c r="F119" s="27"/>
      <c r="G119" s="28"/>
      <c r="H119" s="37"/>
      <c r="I119" s="34"/>
      <c r="J119" s="28"/>
      <c r="K119" s="28"/>
      <c r="L119" s="36"/>
      <c r="M119" s="28"/>
      <c r="N119" s="28"/>
      <c r="O119" s="35"/>
      <c r="P119" s="92"/>
      <c r="Q119" s="92"/>
      <c r="R119" s="92"/>
      <c r="S119" s="92"/>
      <c r="T119" s="92"/>
      <c r="U119" s="92"/>
      <c r="V119" s="136"/>
      <c r="W119" s="92"/>
      <c r="X119" s="93"/>
      <c r="Y119" s="92"/>
      <c r="Z119" s="127"/>
      <c r="AA119" s="93"/>
      <c r="AB119" s="92"/>
      <c r="AC119" s="92"/>
      <c r="AD119" s="128"/>
      <c r="AE119" s="93"/>
      <c r="AF119" s="127"/>
      <c r="AG119" s="92"/>
      <c r="AH119" s="91"/>
      <c r="AI119" s="91"/>
      <c r="AJ119" s="91"/>
      <c r="AK119" s="91"/>
      <c r="AL119" s="91"/>
      <c r="AM119" s="91"/>
      <c r="AN119" s="91"/>
      <c r="AO119" s="91"/>
      <c r="AP119" s="128"/>
      <c r="AQ119" s="128"/>
      <c r="AR119" s="230"/>
      <c r="AS119" s="137"/>
      <c r="AT119" s="137"/>
      <c r="AU119" s="91"/>
      <c r="AV119" s="92" t="s">
        <v>486</v>
      </c>
      <c r="AW119" s="92" t="s">
        <v>531</v>
      </c>
      <c r="AX119" s="92" t="s">
        <v>487</v>
      </c>
      <c r="AY119" s="92" t="s">
        <v>488</v>
      </c>
      <c r="AZ119" s="92" t="s">
        <v>472</v>
      </c>
      <c r="BA119" s="92" t="s">
        <v>472</v>
      </c>
      <c r="BB119" s="92" t="s">
        <v>472</v>
      </c>
      <c r="BC119" s="136">
        <v>0</v>
      </c>
      <c r="BD119" s="92" t="s">
        <v>488</v>
      </c>
      <c r="BE119" s="92" t="s">
        <v>519</v>
      </c>
      <c r="BF119" s="92" t="s">
        <v>489</v>
      </c>
      <c r="BG119" s="92" t="s">
        <v>487</v>
      </c>
      <c r="BH119" s="136">
        <v>0</v>
      </c>
      <c r="BI119" s="92" t="s">
        <v>488</v>
      </c>
      <c r="BJ119" s="92" t="s">
        <v>488</v>
      </c>
      <c r="BK119" s="92" t="s">
        <v>488</v>
      </c>
      <c r="BL119" s="127" t="s">
        <v>488</v>
      </c>
      <c r="BM119" s="92" t="s">
        <v>488</v>
      </c>
      <c r="BN119" s="92" t="s">
        <v>532</v>
      </c>
      <c r="BO119" s="91"/>
      <c r="BP119" s="135"/>
      <c r="BQ119" s="135"/>
      <c r="BR119" s="135"/>
      <c r="BS119" s="135"/>
      <c r="BT119" s="91"/>
      <c r="BU119" s="91"/>
      <c r="BV119" s="91"/>
      <c r="BW119" s="91"/>
      <c r="BX119" s="91"/>
      <c r="BY119" s="91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  <c r="IU119" s="127"/>
      <c r="IV119" s="127"/>
      <c r="IW119" s="127"/>
      <c r="IX119" s="127"/>
      <c r="IY119" s="127"/>
      <c r="IZ119" s="127"/>
      <c r="JA119" s="127"/>
      <c r="JB119" s="127"/>
      <c r="JC119" s="127"/>
      <c r="JD119" s="127"/>
      <c r="JE119" s="127"/>
      <c r="JF119" s="127"/>
      <c r="JG119" s="127"/>
      <c r="JH119" s="127"/>
      <c r="JI119" s="127"/>
      <c r="JJ119" s="127"/>
      <c r="JK119" s="127"/>
      <c r="JL119" s="127"/>
      <c r="JM119" s="127"/>
      <c r="JN119" s="127"/>
      <c r="JO119" s="127"/>
      <c r="JP119" s="127"/>
      <c r="JQ119" s="127"/>
      <c r="JR119" s="127"/>
      <c r="JS119" s="127"/>
      <c r="JT119" s="127"/>
      <c r="JU119" s="127"/>
      <c r="JV119" s="127"/>
      <c r="JW119" s="127"/>
      <c r="JX119" s="127"/>
      <c r="JY119" s="127"/>
      <c r="JZ119" s="127"/>
      <c r="KA119" s="127"/>
      <c r="KB119" s="127"/>
      <c r="KC119" s="127"/>
      <c r="KD119" s="31"/>
      <c r="KE119" s="166"/>
      <c r="KF119" s="27"/>
      <c r="KG119" s="27"/>
      <c r="KH119" s="27"/>
      <c r="KI119" s="27"/>
      <c r="KJ119" s="30"/>
      <c r="KK119" s="29"/>
    </row>
    <row r="120" spans="1:297" ht="15" customHeight="1" x14ac:dyDescent="0.3">
      <c r="A120" s="90" t="s">
        <v>530</v>
      </c>
      <c r="B120" s="29">
        <v>22001853</v>
      </c>
      <c r="C120" s="34">
        <v>90.92</v>
      </c>
      <c r="D120" s="27"/>
      <c r="E120" s="29"/>
      <c r="F120" s="27"/>
      <c r="G120" s="28"/>
      <c r="H120" s="37"/>
      <c r="I120" s="34"/>
      <c r="J120" s="28"/>
      <c r="K120" s="28"/>
      <c r="L120" s="36"/>
      <c r="M120" s="28"/>
      <c r="N120" s="28"/>
      <c r="O120" s="35"/>
      <c r="P120" s="92"/>
      <c r="Q120" s="92"/>
      <c r="R120" s="92"/>
      <c r="S120" s="92"/>
      <c r="T120" s="92"/>
      <c r="U120" s="92"/>
      <c r="V120" s="136"/>
      <c r="W120" s="92"/>
      <c r="X120" s="93"/>
      <c r="Y120" s="92"/>
      <c r="Z120" s="127"/>
      <c r="AA120" s="93"/>
      <c r="AB120" s="92"/>
      <c r="AC120" s="92"/>
      <c r="AD120" s="128"/>
      <c r="AE120" s="93"/>
      <c r="AF120" s="127"/>
      <c r="AG120" s="92"/>
      <c r="AH120" s="91"/>
      <c r="AI120" s="91"/>
      <c r="AJ120" s="91"/>
      <c r="AK120" s="91"/>
      <c r="AL120" s="91"/>
      <c r="AM120" s="91"/>
      <c r="AN120" s="91"/>
      <c r="AO120" s="91"/>
      <c r="AP120" s="128">
        <v>1.194</v>
      </c>
      <c r="AQ120" s="128">
        <v>0.2437</v>
      </c>
      <c r="AR120" s="230">
        <v>2.3449999999999999E-3</v>
      </c>
      <c r="AS120" s="137">
        <v>3.415E-2</v>
      </c>
      <c r="AT120" s="137">
        <v>1.603</v>
      </c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127"/>
      <c r="BM120" s="91"/>
      <c r="BN120" s="91"/>
      <c r="BO120" s="91"/>
      <c r="BP120" s="135"/>
      <c r="BQ120" s="135"/>
      <c r="BR120" s="135"/>
      <c r="BS120" s="135"/>
      <c r="BT120" s="91"/>
      <c r="BU120" s="91"/>
      <c r="BV120" s="91"/>
      <c r="BW120" s="91"/>
      <c r="BX120" s="91"/>
      <c r="BY120" s="91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  <c r="IV120" s="127"/>
      <c r="IW120" s="127"/>
      <c r="IX120" s="127"/>
      <c r="IY120" s="127"/>
      <c r="IZ120" s="127"/>
      <c r="JA120" s="127"/>
      <c r="JB120" s="127"/>
      <c r="JC120" s="127"/>
      <c r="JD120" s="127"/>
      <c r="JE120" s="127"/>
      <c r="JF120" s="127"/>
      <c r="JG120" s="127"/>
      <c r="JH120" s="127"/>
      <c r="JI120" s="127"/>
      <c r="JJ120" s="127"/>
      <c r="JK120" s="127"/>
      <c r="JL120" s="127"/>
      <c r="JM120" s="127"/>
      <c r="JN120" s="127"/>
      <c r="JO120" s="127"/>
      <c r="JP120" s="127"/>
      <c r="JQ120" s="127"/>
      <c r="JR120" s="127"/>
      <c r="JS120" s="127"/>
      <c r="JT120" s="127"/>
      <c r="JU120" s="127"/>
      <c r="JV120" s="127"/>
      <c r="JW120" s="127"/>
      <c r="JX120" s="127"/>
      <c r="JY120" s="127"/>
      <c r="JZ120" s="127"/>
      <c r="KA120" s="127"/>
      <c r="KB120" s="127"/>
      <c r="KC120" s="127"/>
      <c r="KD120" s="31"/>
      <c r="KE120" s="166"/>
      <c r="KF120" s="27"/>
      <c r="KG120" s="27"/>
      <c r="KH120" s="27"/>
      <c r="KI120" s="27"/>
      <c r="KJ120" s="30"/>
      <c r="KK120" s="29"/>
    </row>
    <row r="121" spans="1:297" ht="15" customHeight="1" x14ac:dyDescent="0.3">
      <c r="A121" s="90" t="s">
        <v>530</v>
      </c>
      <c r="B121" s="29">
        <v>22000293</v>
      </c>
      <c r="C121" s="34">
        <v>93.8</v>
      </c>
      <c r="D121" s="27"/>
      <c r="E121" s="27"/>
      <c r="F121" s="27"/>
      <c r="G121" s="28"/>
      <c r="H121" s="37"/>
      <c r="I121" s="34"/>
      <c r="J121" s="34"/>
      <c r="K121" s="28"/>
      <c r="L121" s="37"/>
      <c r="M121" s="37"/>
      <c r="N121" s="33"/>
      <c r="O121" s="35"/>
      <c r="P121" s="92"/>
      <c r="Q121" s="91"/>
      <c r="R121" s="91"/>
      <c r="S121" s="92"/>
      <c r="T121" s="127"/>
      <c r="U121" s="127"/>
      <c r="V121" s="91"/>
      <c r="W121" s="127"/>
      <c r="X121" s="127"/>
      <c r="Y121" s="127"/>
      <c r="Z121" s="127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128"/>
      <c r="AQ121" s="128"/>
      <c r="AR121" s="230"/>
      <c r="AS121" s="137"/>
      <c r="AT121" s="137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127"/>
      <c r="BM121" s="91"/>
      <c r="BN121" s="91"/>
      <c r="BO121" s="135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127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  <c r="IV121" s="92"/>
      <c r="IW121" s="92"/>
      <c r="IX121" s="92"/>
      <c r="IY121" s="92"/>
      <c r="IZ121" s="92"/>
      <c r="JA121" s="92"/>
      <c r="JB121" s="92"/>
      <c r="JC121" s="92"/>
      <c r="JD121" s="92"/>
      <c r="JE121" s="92"/>
      <c r="JF121" s="92"/>
      <c r="JG121" s="92"/>
      <c r="JH121" s="92"/>
      <c r="JI121" s="92"/>
      <c r="JJ121" s="92"/>
      <c r="JK121" s="92"/>
      <c r="JL121" s="92"/>
      <c r="JM121" s="92"/>
      <c r="JN121" s="92"/>
      <c r="JO121" s="92"/>
      <c r="JP121" s="92"/>
      <c r="JQ121" s="92"/>
      <c r="JR121" s="92"/>
      <c r="JS121" s="92"/>
      <c r="JT121" s="92"/>
      <c r="JU121" s="92"/>
      <c r="JV121" s="92"/>
      <c r="JW121" s="92"/>
      <c r="JX121" s="92"/>
      <c r="JY121" s="92"/>
      <c r="JZ121" s="92"/>
      <c r="KA121" s="127"/>
      <c r="KB121" s="127"/>
      <c r="KC121" s="127"/>
      <c r="KD121" s="38"/>
      <c r="KE121" s="166"/>
      <c r="KF121" s="27" t="s">
        <v>473</v>
      </c>
      <c r="KG121" s="30">
        <v>0.59</v>
      </c>
      <c r="KH121" s="27"/>
      <c r="KI121" s="27"/>
      <c r="KJ121" s="27"/>
      <c r="KK121" s="27"/>
    </row>
    <row r="122" spans="1:297" ht="15" customHeight="1" x14ac:dyDescent="0.3">
      <c r="A122" s="90" t="s">
        <v>530</v>
      </c>
      <c r="B122" s="29">
        <v>22000262</v>
      </c>
      <c r="C122" s="34">
        <v>87.97</v>
      </c>
      <c r="D122" s="29"/>
      <c r="E122" s="32"/>
      <c r="F122" s="32"/>
      <c r="G122" s="37"/>
      <c r="H122" s="33"/>
      <c r="I122" s="28"/>
      <c r="J122" s="28"/>
      <c r="K122" s="34"/>
      <c r="L122" s="28"/>
      <c r="M122" s="28"/>
      <c r="N122" s="28"/>
      <c r="O122" s="36"/>
      <c r="P122" s="92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128"/>
      <c r="AQ122" s="128"/>
      <c r="AR122" s="230"/>
      <c r="AS122" s="137"/>
      <c r="AT122" s="137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127"/>
      <c r="BM122" s="91"/>
      <c r="BN122" s="91"/>
      <c r="BO122" s="135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127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  <c r="IW122" s="91"/>
      <c r="IX122" s="91"/>
      <c r="IY122" s="91"/>
      <c r="IZ122" s="91"/>
      <c r="JA122" s="91"/>
      <c r="JB122" s="91"/>
      <c r="JC122" s="91"/>
      <c r="JD122" s="91"/>
      <c r="JE122" s="91"/>
      <c r="JF122" s="91"/>
      <c r="JG122" s="91"/>
      <c r="JH122" s="91"/>
      <c r="JI122" s="91"/>
      <c r="JJ122" s="91"/>
      <c r="JK122" s="91"/>
      <c r="JL122" s="91"/>
      <c r="JM122" s="91"/>
      <c r="JN122" s="91"/>
      <c r="JO122" s="91"/>
      <c r="JP122" s="91"/>
      <c r="JQ122" s="91"/>
      <c r="JR122" s="91"/>
      <c r="JS122" s="91"/>
      <c r="JT122" s="91"/>
      <c r="JU122" s="91"/>
      <c r="JV122" s="91"/>
      <c r="JW122" s="91"/>
      <c r="JX122" s="91"/>
      <c r="JY122" s="91"/>
      <c r="JZ122" s="91"/>
      <c r="KA122" s="127"/>
      <c r="KB122" s="127"/>
      <c r="KC122" s="127"/>
      <c r="KD122" s="31"/>
      <c r="KE122" s="166"/>
      <c r="KF122" s="27" t="s">
        <v>473</v>
      </c>
      <c r="KG122" s="30">
        <v>3.43</v>
      </c>
      <c r="KH122" s="27"/>
      <c r="KI122" s="29"/>
      <c r="KJ122" s="29"/>
      <c r="KK122" s="32"/>
    </row>
    <row r="123" spans="1:297" ht="15" customHeight="1" x14ac:dyDescent="0.3">
      <c r="A123" s="90" t="s">
        <v>530</v>
      </c>
      <c r="B123" s="29">
        <v>22000292</v>
      </c>
      <c r="C123" s="34">
        <v>93.62</v>
      </c>
      <c r="D123" s="27"/>
      <c r="E123" s="29"/>
      <c r="F123" s="27"/>
      <c r="G123" s="28"/>
      <c r="H123" s="37"/>
      <c r="I123" s="34"/>
      <c r="J123" s="28"/>
      <c r="K123" s="28"/>
      <c r="L123" s="36"/>
      <c r="M123" s="28"/>
      <c r="N123" s="28"/>
      <c r="O123" s="35"/>
      <c r="P123" s="92"/>
      <c r="Q123" s="92"/>
      <c r="R123" s="92"/>
      <c r="S123" s="92"/>
      <c r="T123" s="92"/>
      <c r="U123" s="92"/>
      <c r="V123" s="136"/>
      <c r="W123" s="92"/>
      <c r="X123" s="93"/>
      <c r="Y123" s="92"/>
      <c r="Z123" s="127"/>
      <c r="AA123" s="93"/>
      <c r="AB123" s="92"/>
      <c r="AC123" s="92"/>
      <c r="AD123" s="128"/>
      <c r="AE123" s="93"/>
      <c r="AF123" s="127"/>
      <c r="AG123" s="92"/>
      <c r="AH123" s="91"/>
      <c r="AI123" s="91"/>
      <c r="AJ123" s="91"/>
      <c r="AK123" s="91"/>
      <c r="AL123" s="91"/>
      <c r="AM123" s="91"/>
      <c r="AN123" s="91"/>
      <c r="AO123" s="91"/>
      <c r="AP123" s="128"/>
      <c r="AQ123" s="128"/>
      <c r="AR123" s="230"/>
      <c r="AS123" s="137"/>
      <c r="AT123" s="137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127"/>
      <c r="BM123" s="91"/>
      <c r="BN123" s="91"/>
      <c r="BO123" s="135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7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GW123" s="128"/>
      <c r="GX123" s="128"/>
      <c r="GY123" s="128"/>
      <c r="GZ123" s="128"/>
      <c r="HA123" s="128"/>
      <c r="HB123" s="128"/>
      <c r="HC123" s="128"/>
      <c r="HD123" s="128"/>
      <c r="HE123" s="128"/>
      <c r="HF123" s="128"/>
      <c r="HG123" s="128"/>
      <c r="HH123" s="128"/>
      <c r="HI123" s="128"/>
      <c r="HJ123" s="128"/>
      <c r="HK123" s="128"/>
      <c r="HL123" s="128"/>
      <c r="HM123" s="128"/>
      <c r="HN123" s="128"/>
      <c r="HO123" s="128"/>
      <c r="HP123" s="128"/>
      <c r="HQ123" s="128"/>
      <c r="HR123" s="128"/>
      <c r="HS123" s="128"/>
      <c r="HT123" s="128"/>
      <c r="HU123" s="128"/>
      <c r="HV123" s="128"/>
      <c r="HW123" s="128"/>
      <c r="HX123" s="128"/>
      <c r="HY123" s="128"/>
      <c r="HZ123" s="128"/>
      <c r="IA123" s="128"/>
      <c r="IB123" s="128"/>
      <c r="IC123" s="128"/>
      <c r="ID123" s="128"/>
      <c r="IE123" s="128"/>
      <c r="IF123" s="128"/>
      <c r="IG123" s="128"/>
      <c r="IH123" s="128"/>
      <c r="II123" s="128"/>
      <c r="IJ123" s="128"/>
      <c r="IK123" s="128"/>
      <c r="IL123" s="128"/>
      <c r="IM123" s="128"/>
      <c r="IN123" s="128"/>
      <c r="IO123" s="128"/>
      <c r="IP123" s="128"/>
      <c r="IQ123" s="128"/>
      <c r="IR123" s="128"/>
      <c r="IS123" s="128"/>
      <c r="IT123" s="128"/>
      <c r="IU123" s="128"/>
      <c r="IV123" s="128"/>
      <c r="IW123" s="128"/>
      <c r="IX123" s="128"/>
      <c r="IY123" s="128"/>
      <c r="IZ123" s="128"/>
      <c r="JA123" s="128"/>
      <c r="JB123" s="128"/>
      <c r="JC123" s="128"/>
      <c r="JD123" s="128"/>
      <c r="JE123" s="128"/>
      <c r="JF123" s="128"/>
      <c r="JG123" s="128"/>
      <c r="JH123" s="128"/>
      <c r="JI123" s="128"/>
      <c r="JJ123" s="128"/>
      <c r="JK123" s="128"/>
      <c r="JL123" s="128"/>
      <c r="JM123" s="128"/>
      <c r="JN123" s="128"/>
      <c r="JO123" s="128"/>
      <c r="JP123" s="128"/>
      <c r="JQ123" s="128"/>
      <c r="JR123" s="128"/>
      <c r="JS123" s="128"/>
      <c r="JT123" s="128"/>
      <c r="JU123" s="128"/>
      <c r="JV123" s="128"/>
      <c r="JW123" s="128"/>
      <c r="JX123" s="128"/>
      <c r="JY123" s="128"/>
      <c r="JZ123" s="128"/>
      <c r="KA123" s="127"/>
      <c r="KB123" s="127"/>
      <c r="KC123" s="127"/>
      <c r="KD123" s="27"/>
      <c r="KE123" s="166"/>
      <c r="KF123" s="27" t="s">
        <v>473</v>
      </c>
      <c r="KG123" s="30">
        <v>0.95</v>
      </c>
      <c r="KH123" s="27"/>
      <c r="KI123" s="27"/>
      <c r="KJ123" s="30"/>
      <c r="KK123" s="29"/>
    </row>
    <row r="124" spans="1:297" ht="15" customHeight="1" x14ac:dyDescent="0.3">
      <c r="A124" s="90" t="s">
        <v>530</v>
      </c>
      <c r="B124" s="29">
        <v>22000218</v>
      </c>
      <c r="C124" s="34">
        <v>90.38</v>
      </c>
      <c r="D124" s="27"/>
      <c r="E124" s="29"/>
      <c r="F124" s="27"/>
      <c r="G124" s="28"/>
      <c r="H124" s="37"/>
      <c r="I124" s="34"/>
      <c r="J124" s="28"/>
      <c r="K124" s="28"/>
      <c r="L124" s="36"/>
      <c r="M124" s="28"/>
      <c r="N124" s="28"/>
      <c r="O124" s="35"/>
      <c r="P124" s="92"/>
      <c r="Q124" s="92"/>
      <c r="R124" s="92"/>
      <c r="S124" s="92"/>
      <c r="T124" s="92"/>
      <c r="U124" s="92"/>
      <c r="V124" s="136"/>
      <c r="W124" s="92"/>
      <c r="X124" s="93"/>
      <c r="Y124" s="92"/>
      <c r="Z124" s="127"/>
      <c r="AA124" s="93"/>
      <c r="AB124" s="92"/>
      <c r="AC124" s="92"/>
      <c r="AD124" s="128"/>
      <c r="AE124" s="93"/>
      <c r="AF124" s="127"/>
      <c r="AG124" s="92"/>
      <c r="AH124" s="91"/>
      <c r="AI124" s="91"/>
      <c r="AJ124" s="91"/>
      <c r="AK124" s="91"/>
      <c r="AL124" s="91"/>
      <c r="AM124" s="91"/>
      <c r="AN124" s="91"/>
      <c r="AO124" s="91"/>
      <c r="AP124" s="128"/>
      <c r="AQ124" s="128"/>
      <c r="AR124" s="230"/>
      <c r="AS124" s="137"/>
      <c r="AT124" s="137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127"/>
      <c r="BM124" s="91"/>
      <c r="BN124" s="91"/>
      <c r="BO124" s="135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7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GW124" s="128"/>
      <c r="GX124" s="128"/>
      <c r="GY124" s="128"/>
      <c r="GZ124" s="128"/>
      <c r="HA124" s="128"/>
      <c r="HB124" s="128"/>
      <c r="HC124" s="128"/>
      <c r="HD124" s="128"/>
      <c r="HE124" s="128"/>
      <c r="HF124" s="128"/>
      <c r="HG124" s="128"/>
      <c r="HH124" s="128"/>
      <c r="HI124" s="128"/>
      <c r="HJ124" s="128"/>
      <c r="HK124" s="128"/>
      <c r="HL124" s="128"/>
      <c r="HM124" s="128"/>
      <c r="HN124" s="128"/>
      <c r="HO124" s="128"/>
      <c r="HP124" s="128"/>
      <c r="HQ124" s="128"/>
      <c r="HR124" s="128"/>
      <c r="HS124" s="128"/>
      <c r="HT124" s="128"/>
      <c r="HU124" s="128"/>
      <c r="HV124" s="128"/>
      <c r="HW124" s="128"/>
      <c r="HX124" s="128"/>
      <c r="HY124" s="128"/>
      <c r="HZ124" s="128"/>
      <c r="IA124" s="128"/>
      <c r="IB124" s="128"/>
      <c r="IC124" s="128"/>
      <c r="ID124" s="128"/>
      <c r="IE124" s="128"/>
      <c r="IF124" s="128"/>
      <c r="IG124" s="128"/>
      <c r="IH124" s="128"/>
      <c r="II124" s="128"/>
      <c r="IJ124" s="128"/>
      <c r="IK124" s="128"/>
      <c r="IL124" s="128"/>
      <c r="IM124" s="128"/>
      <c r="IN124" s="128"/>
      <c r="IO124" s="128"/>
      <c r="IP124" s="128"/>
      <c r="IQ124" s="128"/>
      <c r="IR124" s="128"/>
      <c r="IS124" s="128"/>
      <c r="IT124" s="128"/>
      <c r="IU124" s="128"/>
      <c r="IV124" s="128"/>
      <c r="IW124" s="128"/>
      <c r="IX124" s="128"/>
      <c r="IY124" s="128"/>
      <c r="IZ124" s="128"/>
      <c r="JA124" s="128"/>
      <c r="JB124" s="128"/>
      <c r="JC124" s="128"/>
      <c r="JD124" s="128"/>
      <c r="JE124" s="128"/>
      <c r="JF124" s="128"/>
      <c r="JG124" s="128"/>
      <c r="JH124" s="128"/>
      <c r="JI124" s="128"/>
      <c r="JJ124" s="128"/>
      <c r="JK124" s="128"/>
      <c r="JL124" s="128"/>
      <c r="JM124" s="128"/>
      <c r="JN124" s="128"/>
      <c r="JO124" s="128"/>
      <c r="JP124" s="128"/>
      <c r="JQ124" s="128"/>
      <c r="JR124" s="128"/>
      <c r="JS124" s="128"/>
      <c r="JT124" s="128"/>
      <c r="JU124" s="128"/>
      <c r="JV124" s="128"/>
      <c r="JW124" s="128"/>
      <c r="JX124" s="128"/>
      <c r="JY124" s="128"/>
      <c r="JZ124" s="128"/>
      <c r="KA124" s="127"/>
      <c r="KB124" s="127"/>
      <c r="KC124" s="127"/>
      <c r="KD124" s="27"/>
      <c r="KE124" s="166"/>
      <c r="KF124" s="27" t="s">
        <v>473</v>
      </c>
      <c r="KG124" s="30">
        <v>1.41</v>
      </c>
      <c r="KH124" s="27"/>
      <c r="KI124" s="27"/>
      <c r="KJ124" s="30"/>
      <c r="KK124" s="29"/>
    </row>
    <row r="125" spans="1:297" ht="15" customHeight="1" x14ac:dyDescent="0.3">
      <c r="A125" s="90" t="s">
        <v>566</v>
      </c>
      <c r="B125" s="29">
        <v>22000393</v>
      </c>
      <c r="C125" s="34">
        <v>37.159999999999997</v>
      </c>
      <c r="D125" s="29"/>
      <c r="E125" s="32"/>
      <c r="F125" s="30"/>
      <c r="G125" s="33"/>
      <c r="H125" s="33"/>
      <c r="I125" s="28"/>
      <c r="J125" s="28"/>
      <c r="K125" s="28"/>
      <c r="L125" s="28"/>
      <c r="M125" s="28"/>
      <c r="N125" s="71"/>
      <c r="O125" s="28"/>
      <c r="P125" s="91"/>
      <c r="Q125" s="92"/>
      <c r="R125" s="91"/>
      <c r="S125" s="92"/>
      <c r="T125" s="127"/>
      <c r="U125" s="127"/>
      <c r="V125" s="91"/>
      <c r="W125" s="127"/>
      <c r="X125" s="127"/>
      <c r="Y125" s="92"/>
      <c r="Z125" s="127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128"/>
      <c r="AQ125" s="128"/>
      <c r="AR125" s="230"/>
      <c r="AS125" s="137"/>
      <c r="AT125" s="137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127"/>
      <c r="BM125" s="91"/>
      <c r="BN125" s="91"/>
      <c r="BO125" s="135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27">
        <v>97.6</v>
      </c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/>
      <c r="IO125" s="135"/>
      <c r="IP125" s="135"/>
      <c r="IQ125" s="135"/>
      <c r="IR125" s="135"/>
      <c r="IS125" s="135"/>
      <c r="IT125" s="135"/>
      <c r="IU125" s="135"/>
      <c r="IV125" s="135"/>
      <c r="IW125" s="135"/>
      <c r="IX125" s="135"/>
      <c r="IY125" s="135"/>
      <c r="IZ125" s="135"/>
      <c r="JA125" s="135"/>
      <c r="JB125" s="135"/>
      <c r="JC125" s="135"/>
      <c r="JD125" s="135"/>
      <c r="JE125" s="135"/>
      <c r="JF125" s="135"/>
      <c r="JG125" s="135"/>
      <c r="JH125" s="135"/>
      <c r="JI125" s="135"/>
      <c r="JJ125" s="135"/>
      <c r="JK125" s="135"/>
      <c r="JL125" s="135"/>
      <c r="JM125" s="135"/>
      <c r="JN125" s="135"/>
      <c r="JO125" s="135"/>
      <c r="JP125" s="135"/>
      <c r="JQ125" s="135"/>
      <c r="JR125" s="135"/>
      <c r="JS125" s="135"/>
      <c r="JT125" s="135"/>
      <c r="JU125" s="135"/>
      <c r="JV125" s="135"/>
      <c r="JW125" s="135"/>
      <c r="JX125" s="135"/>
      <c r="JY125" s="135"/>
      <c r="JZ125" s="135"/>
      <c r="KA125" s="127"/>
      <c r="KB125" s="127"/>
      <c r="KC125" s="127"/>
      <c r="KD125" s="31"/>
      <c r="KE125" s="166"/>
      <c r="KF125" s="27" t="s">
        <v>473</v>
      </c>
      <c r="KG125" s="30">
        <v>0.56999999999999995</v>
      </c>
      <c r="KH125" s="27"/>
      <c r="KI125" s="32"/>
      <c r="KJ125" s="32"/>
      <c r="KK125" s="30"/>
    </row>
    <row r="126" spans="1:297" ht="15" customHeight="1" x14ac:dyDescent="0.3">
      <c r="A126" s="90" t="s">
        <v>566</v>
      </c>
      <c r="B126" s="29">
        <v>22000369</v>
      </c>
      <c r="C126" s="34">
        <v>26.54</v>
      </c>
      <c r="D126" s="32"/>
      <c r="E126" s="27"/>
      <c r="F126" s="27"/>
      <c r="G126" s="36"/>
      <c r="H126" s="33"/>
      <c r="I126" s="28"/>
      <c r="J126" s="28"/>
      <c r="K126" s="36"/>
      <c r="L126" s="36"/>
      <c r="M126" s="33"/>
      <c r="N126" s="28"/>
      <c r="O126" s="35"/>
      <c r="P126" s="92"/>
      <c r="Q126" s="92"/>
      <c r="R126" s="92"/>
      <c r="S126" s="92"/>
      <c r="T126" s="92"/>
      <c r="U126" s="92"/>
      <c r="V126" s="136"/>
      <c r="W126" s="92"/>
      <c r="X126" s="93"/>
      <c r="Y126" s="92"/>
      <c r="Z126" s="127"/>
      <c r="AA126" s="93"/>
      <c r="AB126" s="92"/>
      <c r="AC126" s="92"/>
      <c r="AD126" s="128"/>
      <c r="AE126" s="93"/>
      <c r="AF126" s="127"/>
      <c r="AG126" s="92"/>
      <c r="AH126" s="91"/>
      <c r="AI126" s="91"/>
      <c r="AJ126" s="91"/>
      <c r="AK126" s="91"/>
      <c r="AL126" s="91"/>
      <c r="AM126" s="91"/>
      <c r="AN126" s="91"/>
      <c r="AO126" s="91"/>
      <c r="AP126" s="128"/>
      <c r="AQ126" s="128"/>
      <c r="AR126" s="230"/>
      <c r="AS126" s="137"/>
      <c r="AT126" s="137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127"/>
      <c r="BM126" s="91"/>
      <c r="BN126" s="91"/>
      <c r="BO126" s="135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>
        <v>96.96</v>
      </c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  <c r="EJ126" s="127"/>
      <c r="EK126" s="127"/>
      <c r="EL126" s="127"/>
      <c r="EM126" s="127"/>
      <c r="EN126" s="127"/>
      <c r="EO126" s="127"/>
      <c r="EP126" s="127"/>
      <c r="EQ126" s="127"/>
      <c r="ER126" s="127"/>
      <c r="ES126" s="127"/>
      <c r="ET126" s="127"/>
      <c r="EU126" s="127"/>
      <c r="EV126" s="127"/>
      <c r="EW126" s="127"/>
      <c r="EX126" s="127"/>
      <c r="EY126" s="127"/>
      <c r="EZ126" s="127"/>
      <c r="FA126" s="127"/>
      <c r="FB126" s="127"/>
      <c r="FC126" s="127"/>
      <c r="FD126" s="127"/>
      <c r="FE126" s="127"/>
      <c r="FF126" s="127"/>
      <c r="FG126" s="127"/>
      <c r="FH126" s="127"/>
      <c r="FI126" s="127"/>
      <c r="FJ126" s="127"/>
      <c r="FK126" s="127"/>
      <c r="FL126" s="127"/>
      <c r="FM126" s="127"/>
      <c r="FN126" s="127"/>
      <c r="FO126" s="127"/>
      <c r="FP126" s="127"/>
      <c r="FQ126" s="127"/>
      <c r="FR126" s="127"/>
      <c r="FS126" s="127"/>
      <c r="FT126" s="127"/>
      <c r="FU126" s="127"/>
      <c r="FV126" s="127"/>
      <c r="FW126" s="127"/>
      <c r="FX126" s="127"/>
      <c r="FY126" s="127"/>
      <c r="FZ126" s="127"/>
      <c r="GA126" s="127"/>
      <c r="GB126" s="127"/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/>
      <c r="GQ126" s="127"/>
      <c r="GR126" s="127"/>
      <c r="GS126" s="127"/>
      <c r="GT126" s="127"/>
      <c r="GU126" s="127"/>
      <c r="GV126" s="127"/>
      <c r="GW126" s="127"/>
      <c r="GX126" s="127"/>
      <c r="GY126" s="127"/>
      <c r="GZ126" s="127"/>
      <c r="HA126" s="127"/>
      <c r="HB126" s="127"/>
      <c r="HC126" s="127"/>
      <c r="HD126" s="127"/>
      <c r="HE126" s="127"/>
      <c r="HF126" s="127"/>
      <c r="HG126" s="127"/>
      <c r="HH126" s="127"/>
      <c r="HI126" s="127"/>
      <c r="HJ126" s="127"/>
      <c r="HK126" s="127"/>
      <c r="HL126" s="127"/>
      <c r="HM126" s="127"/>
      <c r="HN126" s="127"/>
      <c r="HO126" s="127"/>
      <c r="HP126" s="127"/>
      <c r="HQ126" s="127"/>
      <c r="HR126" s="127"/>
      <c r="HS126" s="127"/>
      <c r="HT126" s="127"/>
      <c r="HU126" s="127"/>
      <c r="HV126" s="127"/>
      <c r="HW126" s="127"/>
      <c r="HX126" s="127"/>
      <c r="HY126" s="127"/>
      <c r="HZ126" s="127"/>
      <c r="IA126" s="127"/>
      <c r="IB126" s="127"/>
      <c r="IC126" s="127"/>
      <c r="ID126" s="127"/>
      <c r="IE126" s="127"/>
      <c r="IF126" s="127"/>
      <c r="IG126" s="127"/>
      <c r="IH126" s="127"/>
      <c r="II126" s="127"/>
      <c r="IJ126" s="127"/>
      <c r="IK126" s="127"/>
      <c r="IL126" s="127"/>
      <c r="IM126" s="127"/>
      <c r="IN126" s="127"/>
      <c r="IO126" s="127"/>
      <c r="IP126" s="127"/>
      <c r="IQ126" s="127"/>
      <c r="IR126" s="127"/>
      <c r="IS126" s="127"/>
      <c r="IT126" s="127"/>
      <c r="IU126" s="127"/>
      <c r="IV126" s="127"/>
      <c r="IW126" s="127"/>
      <c r="IX126" s="127"/>
      <c r="IY126" s="127"/>
      <c r="IZ126" s="127"/>
      <c r="JA126" s="127"/>
      <c r="JB126" s="127"/>
      <c r="JC126" s="127"/>
      <c r="JD126" s="127"/>
      <c r="JE126" s="127"/>
      <c r="JF126" s="127"/>
      <c r="JG126" s="127"/>
      <c r="JH126" s="127"/>
      <c r="JI126" s="127"/>
      <c r="JJ126" s="127"/>
      <c r="JK126" s="127"/>
      <c r="JL126" s="127"/>
      <c r="JM126" s="127"/>
      <c r="JN126" s="127"/>
      <c r="JO126" s="127"/>
      <c r="JP126" s="127"/>
      <c r="JQ126" s="127"/>
      <c r="JR126" s="127"/>
      <c r="JS126" s="127"/>
      <c r="JT126" s="127"/>
      <c r="JU126" s="127"/>
      <c r="JV126" s="127"/>
      <c r="JW126" s="127"/>
      <c r="JX126" s="127"/>
      <c r="JY126" s="127"/>
      <c r="JZ126" s="127"/>
      <c r="KA126" s="127"/>
      <c r="KB126" s="127"/>
      <c r="KC126" s="127"/>
      <c r="KD126" s="31"/>
      <c r="KE126" s="166"/>
      <c r="KF126" s="27" t="s">
        <v>483</v>
      </c>
      <c r="KG126" s="30">
        <v>0.92</v>
      </c>
      <c r="KH126" s="27"/>
      <c r="KI126" s="30"/>
      <c r="KJ126" s="32"/>
      <c r="KK126" s="30"/>
    </row>
    <row r="127" spans="1:297" ht="15" customHeight="1" x14ac:dyDescent="0.3">
      <c r="A127" s="90" t="s">
        <v>566</v>
      </c>
      <c r="B127" s="29">
        <v>22000225</v>
      </c>
      <c r="C127" s="34">
        <v>50.68</v>
      </c>
      <c r="D127" s="27"/>
      <c r="E127" s="30"/>
      <c r="F127" s="27"/>
      <c r="G127" s="34"/>
      <c r="H127" s="28"/>
      <c r="I127" s="33"/>
      <c r="J127" s="28"/>
      <c r="K127" s="28"/>
      <c r="L127" s="36"/>
      <c r="M127" s="28"/>
      <c r="N127" s="28"/>
      <c r="O127" s="28"/>
      <c r="P127" s="92"/>
      <c r="Q127" s="92"/>
      <c r="R127" s="92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128"/>
      <c r="AQ127" s="128"/>
      <c r="AR127" s="230"/>
      <c r="AS127" s="137"/>
      <c r="AT127" s="137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127"/>
      <c r="BM127" s="91"/>
      <c r="BN127" s="91"/>
      <c r="BO127" s="135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7">
        <v>97.51</v>
      </c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GW127" s="128"/>
      <c r="GX127" s="128"/>
      <c r="GY127" s="128"/>
      <c r="GZ127" s="128"/>
      <c r="HA127" s="128"/>
      <c r="HB127" s="128"/>
      <c r="HC127" s="128"/>
      <c r="HD127" s="128"/>
      <c r="HE127" s="128"/>
      <c r="HF127" s="128"/>
      <c r="HG127" s="128"/>
      <c r="HH127" s="128"/>
      <c r="HI127" s="128"/>
      <c r="HJ127" s="128"/>
      <c r="HK127" s="128"/>
      <c r="HL127" s="128"/>
      <c r="HM127" s="128"/>
      <c r="HN127" s="128"/>
      <c r="HO127" s="128"/>
      <c r="HP127" s="128"/>
      <c r="HQ127" s="128"/>
      <c r="HR127" s="128"/>
      <c r="HS127" s="128"/>
      <c r="HT127" s="128"/>
      <c r="HU127" s="128"/>
      <c r="HV127" s="128"/>
      <c r="HW127" s="128"/>
      <c r="HX127" s="128"/>
      <c r="HY127" s="128"/>
      <c r="HZ127" s="128"/>
      <c r="IA127" s="128"/>
      <c r="IB127" s="128"/>
      <c r="IC127" s="128"/>
      <c r="ID127" s="128"/>
      <c r="IE127" s="128"/>
      <c r="IF127" s="128"/>
      <c r="IG127" s="128"/>
      <c r="IH127" s="128"/>
      <c r="II127" s="128"/>
      <c r="IJ127" s="128"/>
      <c r="IK127" s="128"/>
      <c r="IL127" s="128"/>
      <c r="IM127" s="128"/>
      <c r="IN127" s="128"/>
      <c r="IO127" s="128"/>
      <c r="IP127" s="128"/>
      <c r="IQ127" s="128"/>
      <c r="IR127" s="128"/>
      <c r="IS127" s="128"/>
      <c r="IT127" s="128"/>
      <c r="IU127" s="128"/>
      <c r="IV127" s="128"/>
      <c r="IW127" s="128"/>
      <c r="IX127" s="128"/>
      <c r="IY127" s="128"/>
      <c r="IZ127" s="128"/>
      <c r="JA127" s="128"/>
      <c r="JB127" s="128"/>
      <c r="JC127" s="128"/>
      <c r="JD127" s="128"/>
      <c r="JE127" s="128"/>
      <c r="JF127" s="128"/>
      <c r="JG127" s="128"/>
      <c r="JH127" s="128"/>
      <c r="JI127" s="128"/>
      <c r="JJ127" s="128"/>
      <c r="JK127" s="128"/>
      <c r="JL127" s="128"/>
      <c r="JM127" s="128"/>
      <c r="JN127" s="128"/>
      <c r="JO127" s="128"/>
      <c r="JP127" s="128"/>
      <c r="JQ127" s="128"/>
      <c r="JR127" s="128"/>
      <c r="JS127" s="128"/>
      <c r="JT127" s="128"/>
      <c r="JU127" s="128"/>
      <c r="JV127" s="128"/>
      <c r="JW127" s="128"/>
      <c r="JX127" s="128"/>
      <c r="JY127" s="128"/>
      <c r="JZ127" s="128"/>
      <c r="KA127" s="127"/>
      <c r="KB127" s="127"/>
      <c r="KC127" s="127"/>
      <c r="KD127" s="27"/>
      <c r="KE127" s="166"/>
      <c r="KF127" s="27" t="s">
        <v>473</v>
      </c>
      <c r="KG127" s="30" t="s">
        <v>473</v>
      </c>
      <c r="KH127" s="27"/>
      <c r="KI127" s="27"/>
      <c r="KJ127" s="27"/>
      <c r="KK127" s="27"/>
    </row>
    <row r="128" spans="1:297" ht="15" customHeight="1" x14ac:dyDescent="0.3">
      <c r="A128" s="90" t="s">
        <v>544</v>
      </c>
      <c r="B128" s="29">
        <v>22001379</v>
      </c>
      <c r="C128" s="34">
        <v>99.94</v>
      </c>
      <c r="D128" s="27"/>
      <c r="E128" s="29"/>
      <c r="F128" s="27"/>
      <c r="G128" s="28"/>
      <c r="H128" s="37"/>
      <c r="I128" s="34"/>
      <c r="J128" s="28"/>
      <c r="K128" s="28"/>
      <c r="L128" s="36"/>
      <c r="M128" s="28"/>
      <c r="N128" s="28"/>
      <c r="O128" s="35"/>
      <c r="P128" s="92"/>
      <c r="Q128" s="92"/>
      <c r="R128" s="92"/>
      <c r="S128" s="92"/>
      <c r="T128" s="92"/>
      <c r="U128" s="92"/>
      <c r="V128" s="136"/>
      <c r="W128" s="92"/>
      <c r="X128" s="93"/>
      <c r="Y128" s="92"/>
      <c r="Z128" s="127"/>
      <c r="AA128" s="93"/>
      <c r="AB128" s="92"/>
      <c r="AC128" s="92"/>
      <c r="AD128" s="128"/>
      <c r="AE128" s="93"/>
      <c r="AF128" s="127"/>
      <c r="AG128" s="92"/>
      <c r="AH128" s="91"/>
      <c r="AI128" s="91"/>
      <c r="AJ128" s="91"/>
      <c r="AK128" s="91"/>
      <c r="AL128" s="91"/>
      <c r="AM128" s="91"/>
      <c r="AN128" s="91"/>
      <c r="AO128" s="91"/>
      <c r="AP128" s="128">
        <v>1.071</v>
      </c>
      <c r="AQ128" s="128">
        <v>0.17799999999999999</v>
      </c>
      <c r="AR128" s="230">
        <v>1.2769999999999999E-3</v>
      </c>
      <c r="AS128" s="137">
        <v>0.67610000000000003</v>
      </c>
      <c r="AT128" s="137">
        <v>1.022</v>
      </c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127"/>
      <c r="BM128" s="91"/>
      <c r="BN128" s="91"/>
      <c r="BO128" s="135"/>
      <c r="BP128" s="135"/>
      <c r="BQ128" s="135"/>
      <c r="BR128" s="135"/>
      <c r="BS128" s="135"/>
      <c r="BT128" s="91"/>
      <c r="BU128" s="91"/>
      <c r="BV128" s="91"/>
      <c r="BW128" s="91"/>
      <c r="BX128" s="91"/>
      <c r="BY128" s="91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7"/>
      <c r="HK128" s="127"/>
      <c r="HL128" s="127"/>
      <c r="HM128" s="127"/>
      <c r="HN128" s="127"/>
      <c r="HO128" s="127"/>
      <c r="HP128" s="127"/>
      <c r="HQ128" s="127"/>
      <c r="HR128" s="127"/>
      <c r="HS128" s="127"/>
      <c r="HT128" s="127"/>
      <c r="HU128" s="127"/>
      <c r="HV128" s="127"/>
      <c r="HW128" s="127"/>
      <c r="HX128" s="127"/>
      <c r="HY128" s="127"/>
      <c r="HZ128" s="127"/>
      <c r="IA128" s="127"/>
      <c r="IB128" s="127"/>
      <c r="IC128" s="127"/>
      <c r="ID128" s="127"/>
      <c r="IE128" s="127"/>
      <c r="IF128" s="127"/>
      <c r="IG128" s="127"/>
      <c r="IH128" s="127"/>
      <c r="II128" s="127"/>
      <c r="IJ128" s="127"/>
      <c r="IK128" s="127"/>
      <c r="IL128" s="127"/>
      <c r="IM128" s="127"/>
      <c r="IN128" s="127"/>
      <c r="IO128" s="127"/>
      <c r="IP128" s="127"/>
      <c r="IQ128" s="127"/>
      <c r="IR128" s="127"/>
      <c r="IS128" s="127"/>
      <c r="IT128" s="127"/>
      <c r="IU128" s="127"/>
      <c r="IV128" s="127"/>
      <c r="IW128" s="127"/>
      <c r="IX128" s="127"/>
      <c r="IY128" s="127"/>
      <c r="IZ128" s="127"/>
      <c r="JA128" s="127"/>
      <c r="JB128" s="127"/>
      <c r="JC128" s="127"/>
      <c r="JD128" s="127"/>
      <c r="JE128" s="127"/>
      <c r="JF128" s="127"/>
      <c r="JG128" s="127"/>
      <c r="JH128" s="127"/>
      <c r="JI128" s="127"/>
      <c r="JJ128" s="127"/>
      <c r="JK128" s="127"/>
      <c r="JL128" s="127"/>
      <c r="JM128" s="127"/>
      <c r="JN128" s="127"/>
      <c r="JO128" s="127"/>
      <c r="JP128" s="127"/>
      <c r="JQ128" s="127"/>
      <c r="JR128" s="127"/>
      <c r="JS128" s="127"/>
      <c r="JT128" s="127"/>
      <c r="JU128" s="127"/>
      <c r="JV128" s="127"/>
      <c r="JW128" s="127"/>
      <c r="JX128" s="127"/>
      <c r="JY128" s="127"/>
      <c r="JZ128" s="127"/>
      <c r="KA128" s="127"/>
      <c r="KB128" s="127"/>
      <c r="KC128" s="127"/>
      <c r="KD128" s="31"/>
      <c r="KE128" s="166"/>
      <c r="KF128" s="27"/>
      <c r="KG128" s="27"/>
      <c r="KH128" s="27"/>
      <c r="KI128" s="27"/>
      <c r="KJ128" s="30"/>
      <c r="KK128" s="29"/>
    </row>
    <row r="129" spans="1:297" ht="15" customHeight="1" x14ac:dyDescent="0.3">
      <c r="A129" s="90" t="s">
        <v>544</v>
      </c>
      <c r="B129" s="29">
        <v>22000897</v>
      </c>
      <c r="C129" s="34">
        <v>99.93</v>
      </c>
      <c r="D129" s="29"/>
      <c r="E129" s="32"/>
      <c r="F129" s="30"/>
      <c r="G129" s="33"/>
      <c r="H129" s="34"/>
      <c r="I129" s="28"/>
      <c r="J129" s="28"/>
      <c r="K129" s="28"/>
      <c r="L129" s="28"/>
      <c r="M129" s="28"/>
      <c r="N129" s="28"/>
      <c r="O129" s="35"/>
      <c r="P129" s="92"/>
      <c r="Q129" s="92"/>
      <c r="R129" s="92"/>
      <c r="S129" s="92"/>
      <c r="T129" s="92"/>
      <c r="U129" s="92"/>
      <c r="V129" s="136"/>
      <c r="W129" s="92"/>
      <c r="X129" s="93"/>
      <c r="Y129" s="92"/>
      <c r="Z129" s="127"/>
      <c r="AA129" s="93"/>
      <c r="AB129" s="92"/>
      <c r="AC129" s="92"/>
      <c r="AD129" s="128"/>
      <c r="AE129" s="93"/>
      <c r="AF129" s="127"/>
      <c r="AG129" s="92"/>
      <c r="AH129" s="91"/>
      <c r="AI129" s="91"/>
      <c r="AJ129" s="91"/>
      <c r="AK129" s="91"/>
      <c r="AL129" s="91"/>
      <c r="AM129" s="91"/>
      <c r="AN129" s="91"/>
      <c r="AO129" s="91"/>
      <c r="AP129" s="128"/>
      <c r="AQ129" s="128"/>
      <c r="AR129" s="230"/>
      <c r="AS129" s="137"/>
      <c r="AT129" s="137"/>
      <c r="AU129" s="92" t="s">
        <v>472</v>
      </c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127"/>
      <c r="BM129" s="91"/>
      <c r="BN129" s="91"/>
      <c r="BO129" s="135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7"/>
      <c r="FK129" s="127"/>
      <c r="FL129" s="127"/>
      <c r="FM129" s="127"/>
      <c r="FN129" s="127"/>
      <c r="FO129" s="127"/>
      <c r="FP129" s="127"/>
      <c r="FQ129" s="127"/>
      <c r="FR129" s="127"/>
      <c r="FS129" s="127"/>
      <c r="FT129" s="127"/>
      <c r="FU129" s="127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  <c r="HJ129" s="127"/>
      <c r="HK129" s="127"/>
      <c r="HL129" s="127"/>
      <c r="HM129" s="127"/>
      <c r="HN129" s="127"/>
      <c r="HO129" s="127"/>
      <c r="HP129" s="127"/>
      <c r="HQ129" s="127"/>
      <c r="HR129" s="127"/>
      <c r="HS129" s="127"/>
      <c r="HT129" s="127"/>
      <c r="HU129" s="127"/>
      <c r="HV129" s="127"/>
      <c r="HW129" s="127"/>
      <c r="HX129" s="127"/>
      <c r="HY129" s="127"/>
      <c r="HZ129" s="127"/>
      <c r="IA129" s="127"/>
      <c r="IB129" s="127"/>
      <c r="IC129" s="127"/>
      <c r="ID129" s="127"/>
      <c r="IE129" s="127"/>
      <c r="IF129" s="127"/>
      <c r="IG129" s="127"/>
      <c r="IH129" s="127"/>
      <c r="II129" s="127"/>
      <c r="IJ129" s="127"/>
      <c r="IK129" s="127"/>
      <c r="IL129" s="127"/>
      <c r="IM129" s="127"/>
      <c r="IN129" s="127"/>
      <c r="IO129" s="127"/>
      <c r="IP129" s="127"/>
      <c r="IQ129" s="127"/>
      <c r="IR129" s="127"/>
      <c r="IS129" s="127"/>
      <c r="IT129" s="127"/>
      <c r="IU129" s="127"/>
      <c r="IV129" s="127"/>
      <c r="IW129" s="127"/>
      <c r="IX129" s="127"/>
      <c r="IY129" s="127"/>
      <c r="IZ129" s="127"/>
      <c r="JA129" s="127"/>
      <c r="JB129" s="127"/>
      <c r="JC129" s="127"/>
      <c r="JD129" s="127"/>
      <c r="JE129" s="127"/>
      <c r="JF129" s="127"/>
      <c r="JG129" s="127"/>
      <c r="JH129" s="127"/>
      <c r="JI129" s="127"/>
      <c r="JJ129" s="127"/>
      <c r="JK129" s="127"/>
      <c r="JL129" s="127"/>
      <c r="JM129" s="127"/>
      <c r="JN129" s="127"/>
      <c r="JO129" s="127"/>
      <c r="JP129" s="127"/>
      <c r="JQ129" s="127"/>
      <c r="JR129" s="127"/>
      <c r="JS129" s="127"/>
      <c r="JT129" s="127"/>
      <c r="JU129" s="127"/>
      <c r="JV129" s="127"/>
      <c r="JW129" s="127"/>
      <c r="JX129" s="127"/>
      <c r="JY129" s="127"/>
      <c r="JZ129" s="127"/>
      <c r="KA129" s="127"/>
      <c r="KB129" s="127"/>
      <c r="KC129" s="127"/>
      <c r="KD129" s="31"/>
      <c r="KE129" s="53"/>
      <c r="KF129" s="27"/>
      <c r="KG129" s="27"/>
      <c r="KH129" s="27"/>
      <c r="KI129" s="32"/>
      <c r="KJ129" s="32"/>
      <c r="KK129" s="30"/>
    </row>
    <row r="130" spans="1:297" ht="15" customHeight="1" x14ac:dyDescent="0.3">
      <c r="A130" s="90" t="s">
        <v>544</v>
      </c>
      <c r="B130" s="29">
        <v>22000696</v>
      </c>
      <c r="C130" s="34">
        <v>99.94</v>
      </c>
      <c r="D130" s="29"/>
      <c r="E130" s="27"/>
      <c r="F130" s="30"/>
      <c r="G130" s="33"/>
      <c r="H130" s="36"/>
      <c r="I130" s="28" t="s">
        <v>549</v>
      </c>
      <c r="J130" s="28"/>
      <c r="K130" s="28"/>
      <c r="L130" s="28"/>
      <c r="M130" s="28"/>
      <c r="N130" s="28"/>
      <c r="O130" s="35"/>
      <c r="P130" s="92"/>
      <c r="Q130" s="92"/>
      <c r="R130" s="92"/>
      <c r="S130" s="92"/>
      <c r="T130" s="92"/>
      <c r="U130" s="92"/>
      <c r="V130" s="136"/>
      <c r="W130" s="92"/>
      <c r="X130" s="93"/>
      <c r="Y130" s="92"/>
      <c r="Z130" s="127"/>
      <c r="AA130" s="93"/>
      <c r="AB130" s="92"/>
      <c r="AC130" s="92"/>
      <c r="AD130" s="128"/>
      <c r="AE130" s="93"/>
      <c r="AF130" s="127"/>
      <c r="AG130" s="92"/>
      <c r="AH130" s="91"/>
      <c r="AI130" s="91"/>
      <c r="AJ130" s="91"/>
      <c r="AK130" s="91"/>
      <c r="AL130" s="91"/>
      <c r="AM130" s="91"/>
      <c r="AN130" s="91"/>
      <c r="AO130" s="91"/>
      <c r="AP130" s="128"/>
      <c r="AQ130" s="128"/>
      <c r="AR130" s="230"/>
      <c r="AS130" s="137"/>
      <c r="AT130" s="137"/>
      <c r="AU130" s="92" t="s">
        <v>472</v>
      </c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127"/>
      <c r="BM130" s="91"/>
      <c r="BN130" s="91"/>
      <c r="BO130" s="135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7"/>
      <c r="FF130" s="127"/>
      <c r="FG130" s="127"/>
      <c r="FH130" s="127"/>
      <c r="FI130" s="127"/>
      <c r="FJ130" s="127"/>
      <c r="FK130" s="127"/>
      <c r="FL130" s="127"/>
      <c r="FM130" s="127"/>
      <c r="FN130" s="127"/>
      <c r="FO130" s="127"/>
      <c r="FP130" s="127"/>
      <c r="FQ130" s="127"/>
      <c r="FR130" s="127"/>
      <c r="FS130" s="127"/>
      <c r="FT130" s="127"/>
      <c r="FU130" s="127"/>
      <c r="FV130" s="127"/>
      <c r="FW130" s="127"/>
      <c r="FX130" s="127"/>
      <c r="FY130" s="127"/>
      <c r="FZ130" s="127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/>
      <c r="GQ130" s="127"/>
      <c r="GR130" s="127"/>
      <c r="GS130" s="127"/>
      <c r="GT130" s="127"/>
      <c r="GU130" s="127"/>
      <c r="GV130" s="127"/>
      <c r="GW130" s="127"/>
      <c r="GX130" s="127"/>
      <c r="GY130" s="127"/>
      <c r="GZ130" s="127"/>
      <c r="HA130" s="127"/>
      <c r="HB130" s="127"/>
      <c r="HC130" s="127"/>
      <c r="HD130" s="127"/>
      <c r="HE130" s="127"/>
      <c r="HF130" s="127"/>
      <c r="HG130" s="127"/>
      <c r="HH130" s="127"/>
      <c r="HI130" s="127"/>
      <c r="HJ130" s="127"/>
      <c r="HK130" s="127"/>
      <c r="HL130" s="127"/>
      <c r="HM130" s="127"/>
      <c r="HN130" s="127"/>
      <c r="HO130" s="127"/>
      <c r="HP130" s="127"/>
      <c r="HQ130" s="127"/>
      <c r="HR130" s="127"/>
      <c r="HS130" s="127"/>
      <c r="HT130" s="127"/>
      <c r="HU130" s="127"/>
      <c r="HV130" s="127"/>
      <c r="HW130" s="127"/>
      <c r="HX130" s="127"/>
      <c r="HY130" s="127"/>
      <c r="HZ130" s="127"/>
      <c r="IA130" s="127"/>
      <c r="IB130" s="127"/>
      <c r="IC130" s="127"/>
      <c r="ID130" s="127"/>
      <c r="IE130" s="127"/>
      <c r="IF130" s="127"/>
      <c r="IG130" s="127"/>
      <c r="IH130" s="127"/>
      <c r="II130" s="127"/>
      <c r="IJ130" s="127"/>
      <c r="IK130" s="127"/>
      <c r="IL130" s="127"/>
      <c r="IM130" s="127"/>
      <c r="IN130" s="127"/>
      <c r="IO130" s="127"/>
      <c r="IP130" s="127"/>
      <c r="IQ130" s="127"/>
      <c r="IR130" s="127"/>
      <c r="IS130" s="127"/>
      <c r="IT130" s="127"/>
      <c r="IU130" s="127"/>
      <c r="IV130" s="127"/>
      <c r="IW130" s="127"/>
      <c r="IX130" s="127"/>
      <c r="IY130" s="127"/>
      <c r="IZ130" s="127"/>
      <c r="JA130" s="127"/>
      <c r="JB130" s="127"/>
      <c r="JC130" s="127"/>
      <c r="JD130" s="127"/>
      <c r="JE130" s="127"/>
      <c r="JF130" s="127"/>
      <c r="JG130" s="127"/>
      <c r="JH130" s="127"/>
      <c r="JI130" s="127"/>
      <c r="JJ130" s="127"/>
      <c r="JK130" s="127"/>
      <c r="JL130" s="127"/>
      <c r="JM130" s="127"/>
      <c r="JN130" s="127"/>
      <c r="JO130" s="127"/>
      <c r="JP130" s="127"/>
      <c r="JQ130" s="127"/>
      <c r="JR130" s="127"/>
      <c r="JS130" s="127"/>
      <c r="JT130" s="127"/>
      <c r="JU130" s="127"/>
      <c r="JV130" s="127"/>
      <c r="JW130" s="127"/>
      <c r="JX130" s="127"/>
      <c r="JY130" s="127"/>
      <c r="JZ130" s="127"/>
      <c r="KA130" s="127"/>
      <c r="KB130" s="127"/>
      <c r="KC130" s="127"/>
      <c r="KD130" s="31"/>
      <c r="KE130" s="166"/>
      <c r="KF130" s="27"/>
      <c r="KG130" s="27"/>
      <c r="KH130" s="27"/>
      <c r="KI130" s="32"/>
      <c r="KJ130" s="27"/>
      <c r="KK130" s="27"/>
    </row>
    <row r="131" spans="1:297" ht="15" customHeight="1" x14ac:dyDescent="0.3">
      <c r="A131" s="90" t="s">
        <v>544</v>
      </c>
      <c r="B131" s="29">
        <v>22000453</v>
      </c>
      <c r="C131" s="34">
        <v>99.89</v>
      </c>
      <c r="D131" s="29"/>
      <c r="E131" s="30"/>
      <c r="F131" s="30"/>
      <c r="G131" s="33"/>
      <c r="H131" s="33"/>
      <c r="I131" s="28" t="s">
        <v>549</v>
      </c>
      <c r="J131" s="28"/>
      <c r="K131" s="28"/>
      <c r="L131" s="28"/>
      <c r="M131" s="28"/>
      <c r="N131" s="28"/>
      <c r="O131" s="35"/>
      <c r="P131" s="92"/>
      <c r="Q131" s="92"/>
      <c r="R131" s="92"/>
      <c r="S131" s="92"/>
      <c r="T131" s="92"/>
      <c r="U131" s="92"/>
      <c r="V131" s="136"/>
      <c r="W131" s="92"/>
      <c r="X131" s="93"/>
      <c r="Y131" s="92"/>
      <c r="Z131" s="127"/>
      <c r="AA131" s="93"/>
      <c r="AB131" s="92"/>
      <c r="AC131" s="92"/>
      <c r="AD131" s="128"/>
      <c r="AE131" s="93"/>
      <c r="AF131" s="127"/>
      <c r="AG131" s="92"/>
      <c r="AH131" s="91"/>
      <c r="AI131" s="91"/>
      <c r="AJ131" s="91"/>
      <c r="AK131" s="91"/>
      <c r="AL131" s="91"/>
      <c r="AM131" s="91"/>
      <c r="AN131" s="91"/>
      <c r="AO131" s="91"/>
      <c r="AP131" s="128"/>
      <c r="AQ131" s="128"/>
      <c r="AR131" s="230"/>
      <c r="AS131" s="137"/>
      <c r="AT131" s="137"/>
      <c r="AU131" s="92" t="s">
        <v>472</v>
      </c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127"/>
      <c r="BM131" s="91"/>
      <c r="BN131" s="91"/>
      <c r="BO131" s="135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  <c r="IC131" s="127"/>
      <c r="ID131" s="127"/>
      <c r="IE131" s="127"/>
      <c r="IF131" s="127"/>
      <c r="IG131" s="127"/>
      <c r="IH131" s="127"/>
      <c r="II131" s="127"/>
      <c r="IJ131" s="127"/>
      <c r="IK131" s="127"/>
      <c r="IL131" s="127"/>
      <c r="IM131" s="127"/>
      <c r="IN131" s="127"/>
      <c r="IO131" s="127"/>
      <c r="IP131" s="127"/>
      <c r="IQ131" s="127"/>
      <c r="IR131" s="127"/>
      <c r="IS131" s="127"/>
      <c r="IT131" s="127"/>
      <c r="IU131" s="127"/>
      <c r="IV131" s="127"/>
      <c r="IW131" s="127"/>
      <c r="IX131" s="127"/>
      <c r="IY131" s="127"/>
      <c r="IZ131" s="127"/>
      <c r="JA131" s="127"/>
      <c r="JB131" s="127"/>
      <c r="JC131" s="127"/>
      <c r="JD131" s="127"/>
      <c r="JE131" s="127"/>
      <c r="JF131" s="127"/>
      <c r="JG131" s="127"/>
      <c r="JH131" s="127"/>
      <c r="JI131" s="127"/>
      <c r="JJ131" s="127"/>
      <c r="JK131" s="127"/>
      <c r="JL131" s="127"/>
      <c r="JM131" s="127"/>
      <c r="JN131" s="127"/>
      <c r="JO131" s="127"/>
      <c r="JP131" s="127"/>
      <c r="JQ131" s="127"/>
      <c r="JR131" s="127"/>
      <c r="JS131" s="127"/>
      <c r="JT131" s="127"/>
      <c r="JU131" s="127"/>
      <c r="JV131" s="127"/>
      <c r="JW131" s="127"/>
      <c r="JX131" s="127"/>
      <c r="JY131" s="127"/>
      <c r="JZ131" s="127"/>
      <c r="KA131" s="127"/>
      <c r="KB131" s="127"/>
      <c r="KC131" s="127"/>
      <c r="KD131" s="31"/>
      <c r="KE131" s="166"/>
      <c r="KF131" s="27"/>
      <c r="KG131" s="27"/>
      <c r="KH131" s="27"/>
      <c r="KI131" s="32"/>
      <c r="KJ131" s="32"/>
      <c r="KK131" s="30"/>
    </row>
    <row r="132" spans="1:297" ht="15" customHeight="1" x14ac:dyDescent="0.3">
      <c r="A132" s="90" t="s">
        <v>568</v>
      </c>
      <c r="B132" s="29">
        <v>22000344</v>
      </c>
      <c r="C132" s="34">
        <v>87.51</v>
      </c>
      <c r="D132" s="27"/>
      <c r="E132" s="29"/>
      <c r="F132" s="27"/>
      <c r="G132" s="28"/>
      <c r="H132" s="37"/>
      <c r="I132" s="34"/>
      <c r="J132" s="28"/>
      <c r="K132" s="28"/>
      <c r="L132" s="36"/>
      <c r="M132" s="28"/>
      <c r="N132" s="28"/>
      <c r="O132" s="35"/>
      <c r="P132" s="92"/>
      <c r="Q132" s="92"/>
      <c r="R132" s="92"/>
      <c r="S132" s="92"/>
      <c r="T132" s="92"/>
      <c r="U132" s="92"/>
      <c r="V132" s="136"/>
      <c r="W132" s="92"/>
      <c r="X132" s="93"/>
      <c r="Y132" s="92"/>
      <c r="Z132" s="127"/>
      <c r="AA132" s="93"/>
      <c r="AB132" s="92"/>
      <c r="AC132" s="92"/>
      <c r="AD132" s="128"/>
      <c r="AE132" s="93"/>
      <c r="AF132" s="127"/>
      <c r="AG132" s="92"/>
      <c r="AH132" s="91"/>
      <c r="AI132" s="91"/>
      <c r="AJ132" s="91"/>
      <c r="AK132" s="91"/>
      <c r="AL132" s="91"/>
      <c r="AM132" s="91"/>
      <c r="AN132" s="91"/>
      <c r="AO132" s="91"/>
      <c r="AP132" s="128"/>
      <c r="AQ132" s="128"/>
      <c r="AR132" s="230"/>
      <c r="AS132" s="137"/>
      <c r="AT132" s="137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127"/>
      <c r="BM132" s="91"/>
      <c r="BN132" s="91"/>
      <c r="BO132" s="135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127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  <c r="IW132" s="92"/>
      <c r="IX132" s="92"/>
      <c r="IY132" s="92"/>
      <c r="IZ132" s="92"/>
      <c r="JA132" s="92"/>
      <c r="JB132" s="92"/>
      <c r="JC132" s="92"/>
      <c r="JD132" s="92"/>
      <c r="JE132" s="92"/>
      <c r="JF132" s="92"/>
      <c r="JG132" s="92"/>
      <c r="JH132" s="92"/>
      <c r="JI132" s="92"/>
      <c r="JJ132" s="92"/>
      <c r="JK132" s="92"/>
      <c r="JL132" s="92"/>
      <c r="JM132" s="92"/>
      <c r="JN132" s="92"/>
      <c r="JO132" s="92"/>
      <c r="JP132" s="92"/>
      <c r="JQ132" s="92"/>
      <c r="JR132" s="92"/>
      <c r="JS132" s="92"/>
      <c r="JT132" s="92"/>
      <c r="JU132" s="92"/>
      <c r="JV132" s="92"/>
      <c r="JW132" s="92"/>
      <c r="JX132" s="92"/>
      <c r="JY132" s="92"/>
      <c r="JZ132" s="92"/>
      <c r="KA132" s="127"/>
      <c r="KB132" s="127"/>
      <c r="KC132" s="127"/>
      <c r="KD132" s="38"/>
      <c r="KE132" s="166"/>
      <c r="KF132" s="27" t="s">
        <v>473</v>
      </c>
      <c r="KG132" s="30" t="s">
        <v>473</v>
      </c>
      <c r="KH132" s="27"/>
      <c r="KI132" s="27"/>
      <c r="KJ132" s="30"/>
      <c r="KK132" s="29"/>
    </row>
    <row r="133" spans="1:297" ht="15" customHeight="1" x14ac:dyDescent="0.3">
      <c r="A133" s="90" t="s">
        <v>534</v>
      </c>
      <c r="B133" s="29">
        <v>22001796</v>
      </c>
      <c r="C133" s="34">
        <v>93.7</v>
      </c>
      <c r="D133" s="27"/>
      <c r="E133" s="29"/>
      <c r="F133" s="27"/>
      <c r="G133" s="28"/>
      <c r="H133" s="37"/>
      <c r="I133" s="34"/>
      <c r="J133" s="28"/>
      <c r="K133" s="28"/>
      <c r="L133" s="36"/>
      <c r="M133" s="28"/>
      <c r="N133" s="28"/>
      <c r="O133" s="35"/>
      <c r="P133" s="92"/>
      <c r="Q133" s="92"/>
      <c r="R133" s="92"/>
      <c r="S133" s="92"/>
      <c r="T133" s="92"/>
      <c r="U133" s="92"/>
      <c r="V133" s="136"/>
      <c r="W133" s="92"/>
      <c r="X133" s="93"/>
      <c r="Y133" s="92"/>
      <c r="Z133" s="127"/>
      <c r="AA133" s="93"/>
      <c r="AB133" s="92"/>
      <c r="AC133" s="92"/>
      <c r="AD133" s="128"/>
      <c r="AE133" s="93"/>
      <c r="AF133" s="127"/>
      <c r="AG133" s="92"/>
      <c r="AH133" s="91"/>
      <c r="AI133" s="91"/>
      <c r="AJ133" s="91"/>
      <c r="AK133" s="91"/>
      <c r="AL133" s="91"/>
      <c r="AM133" s="91"/>
      <c r="AN133" s="91"/>
      <c r="AO133" s="91"/>
      <c r="AP133" s="128"/>
      <c r="AQ133" s="128"/>
      <c r="AR133" s="230"/>
      <c r="AS133" s="137"/>
      <c r="AT133" s="137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127"/>
      <c r="BM133" s="91"/>
      <c r="BN133" s="91"/>
      <c r="BO133" s="91"/>
      <c r="BP133" s="135"/>
      <c r="BQ133" s="135"/>
      <c r="BR133" s="135"/>
      <c r="BS133" s="135"/>
      <c r="BT133" s="91"/>
      <c r="BU133" s="91"/>
      <c r="BV133" s="91"/>
      <c r="BW133" s="91"/>
      <c r="BX133" s="91"/>
      <c r="BY133" s="91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7"/>
      <c r="HK133" s="127"/>
      <c r="HL133" s="127"/>
      <c r="HM133" s="127"/>
      <c r="HN133" s="127"/>
      <c r="HO133" s="127"/>
      <c r="HP133" s="127"/>
      <c r="HQ133" s="127"/>
      <c r="HR133" s="127"/>
      <c r="HS133" s="127"/>
      <c r="HT133" s="127"/>
      <c r="HU133" s="127"/>
      <c r="HV133" s="127"/>
      <c r="HW133" s="127"/>
      <c r="HX133" s="127"/>
      <c r="HY133" s="127"/>
      <c r="HZ133" s="127"/>
      <c r="IA133" s="127"/>
      <c r="IB133" s="127"/>
      <c r="IC133" s="127"/>
      <c r="ID133" s="127"/>
      <c r="IE133" s="127"/>
      <c r="IF133" s="127"/>
      <c r="IG133" s="127"/>
      <c r="IH133" s="127"/>
      <c r="II133" s="127"/>
      <c r="IJ133" s="127"/>
      <c r="IK133" s="127"/>
      <c r="IL133" s="127"/>
      <c r="IM133" s="127"/>
      <c r="IN133" s="127"/>
      <c r="IO133" s="127"/>
      <c r="IP133" s="127"/>
      <c r="IQ133" s="127"/>
      <c r="IR133" s="127"/>
      <c r="IS133" s="127"/>
      <c r="IT133" s="127"/>
      <c r="IU133" s="127"/>
      <c r="IV133" s="127"/>
      <c r="IW133" s="127"/>
      <c r="IX133" s="127"/>
      <c r="IY133" s="127"/>
      <c r="IZ133" s="127"/>
      <c r="JA133" s="127"/>
      <c r="JB133" s="127"/>
      <c r="JC133" s="127"/>
      <c r="JD133" s="127"/>
      <c r="JE133" s="127"/>
      <c r="JF133" s="127"/>
      <c r="JG133" s="127"/>
      <c r="JH133" s="127"/>
      <c r="JI133" s="127"/>
      <c r="JJ133" s="127"/>
      <c r="JK133" s="127"/>
      <c r="JL133" s="127"/>
      <c r="JM133" s="127"/>
      <c r="JN133" s="127"/>
      <c r="JO133" s="127"/>
      <c r="JP133" s="127"/>
      <c r="JQ133" s="127"/>
      <c r="JR133" s="127"/>
      <c r="JS133" s="127"/>
      <c r="JT133" s="127"/>
      <c r="JU133" s="127"/>
      <c r="JV133" s="127"/>
      <c r="JW133" s="127"/>
      <c r="JX133" s="127"/>
      <c r="JY133" s="127"/>
      <c r="JZ133" s="127"/>
      <c r="KA133" s="127"/>
      <c r="KB133" s="127"/>
      <c r="KC133" s="127"/>
      <c r="KD133" s="31"/>
      <c r="KE133" s="166"/>
      <c r="KF133" s="27"/>
      <c r="KG133" s="27"/>
      <c r="KH133" s="27"/>
      <c r="KI133" s="27"/>
      <c r="KJ133" s="30"/>
      <c r="KK133" s="29"/>
    </row>
    <row r="134" spans="1:297" ht="15" customHeight="1" x14ac:dyDescent="0.3">
      <c r="A134" s="90" t="s">
        <v>564</v>
      </c>
      <c r="B134" s="29">
        <v>22000141</v>
      </c>
      <c r="C134" s="28"/>
      <c r="D134" s="29"/>
      <c r="E134" s="32"/>
      <c r="F134" s="30"/>
      <c r="G134" s="37"/>
      <c r="H134" s="33"/>
      <c r="I134" s="28"/>
      <c r="J134" s="28"/>
      <c r="K134" s="28"/>
      <c r="L134" s="28"/>
      <c r="M134" s="33"/>
      <c r="N134" s="28"/>
      <c r="O134" s="35"/>
      <c r="P134" s="92"/>
      <c r="Q134" s="92"/>
      <c r="R134" s="92"/>
      <c r="S134" s="92"/>
      <c r="T134" s="92"/>
      <c r="U134" s="92"/>
      <c r="V134" s="136"/>
      <c r="W134" s="92"/>
      <c r="X134" s="93"/>
      <c r="Y134" s="92"/>
      <c r="Z134" s="127"/>
      <c r="AA134" s="93"/>
      <c r="AB134" s="92"/>
      <c r="AC134" s="92"/>
      <c r="AD134" s="128"/>
      <c r="AE134" s="93"/>
      <c r="AF134" s="127"/>
      <c r="AG134" s="92"/>
      <c r="AH134" s="91"/>
      <c r="AI134" s="91"/>
      <c r="AJ134" s="91"/>
      <c r="AK134" s="91"/>
      <c r="AL134" s="91"/>
      <c r="AM134" s="91"/>
      <c r="AN134" s="91"/>
      <c r="AO134" s="91"/>
      <c r="AP134" s="128"/>
      <c r="AQ134" s="128"/>
      <c r="AR134" s="230"/>
      <c r="AS134" s="137"/>
      <c r="AT134" s="137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127"/>
      <c r="BM134" s="91"/>
      <c r="BN134" s="91"/>
      <c r="BO134" s="135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  <c r="IC134" s="127"/>
      <c r="ID134" s="127"/>
      <c r="IE134" s="127"/>
      <c r="IF134" s="127"/>
      <c r="IG134" s="127"/>
      <c r="IH134" s="127"/>
      <c r="II134" s="127"/>
      <c r="IJ134" s="127"/>
      <c r="IK134" s="127"/>
      <c r="IL134" s="127"/>
      <c r="IM134" s="127"/>
      <c r="IN134" s="127"/>
      <c r="IO134" s="127"/>
      <c r="IP134" s="127"/>
      <c r="IQ134" s="127"/>
      <c r="IR134" s="127"/>
      <c r="IS134" s="127"/>
      <c r="IT134" s="127"/>
      <c r="IU134" s="127"/>
      <c r="IV134" s="127"/>
      <c r="IW134" s="127"/>
      <c r="IX134" s="127"/>
      <c r="IY134" s="127"/>
      <c r="IZ134" s="127"/>
      <c r="JA134" s="127"/>
      <c r="JB134" s="127"/>
      <c r="JC134" s="127"/>
      <c r="JD134" s="127"/>
      <c r="JE134" s="127"/>
      <c r="JF134" s="127"/>
      <c r="JG134" s="127"/>
      <c r="JH134" s="127"/>
      <c r="JI134" s="127"/>
      <c r="JJ134" s="127"/>
      <c r="JK134" s="127"/>
      <c r="JL134" s="127"/>
      <c r="JM134" s="127"/>
      <c r="JN134" s="127"/>
      <c r="JO134" s="127"/>
      <c r="JP134" s="127"/>
      <c r="JQ134" s="127"/>
      <c r="JR134" s="127"/>
      <c r="JS134" s="127"/>
      <c r="JT134" s="127"/>
      <c r="JU134" s="127"/>
      <c r="JV134" s="127"/>
      <c r="JW134" s="127"/>
      <c r="JX134" s="127"/>
      <c r="JY134" s="127"/>
      <c r="JZ134" s="127"/>
      <c r="KA134" s="127"/>
      <c r="KB134" s="127"/>
      <c r="KC134" s="127"/>
      <c r="KD134" s="31"/>
      <c r="KE134" s="166"/>
      <c r="KF134" s="27"/>
      <c r="KG134" s="27"/>
      <c r="KH134" s="27" t="s">
        <v>565</v>
      </c>
      <c r="KI134" s="31">
        <v>0.22500000000000001</v>
      </c>
      <c r="KJ134" s="30">
        <v>0.24</v>
      </c>
      <c r="KK134" s="31">
        <v>0.46500000000000002</v>
      </c>
    </row>
    <row r="135" spans="1:297" x14ac:dyDescent="0.3">
      <c r="A135" s="54" t="s">
        <v>0</v>
      </c>
      <c r="B135" s="72"/>
      <c r="C135" s="73">
        <f>MIN(C84:C134)</f>
        <v>26.54</v>
      </c>
      <c r="D135" s="73">
        <f>MIN(D84:D134)</f>
        <v>11.23</v>
      </c>
      <c r="E135" s="73">
        <f>MIN(E84:E134)</f>
        <v>11.96</v>
      </c>
      <c r="F135" s="129">
        <f>MIN(F84:F134)</f>
        <v>4.3250000000000002</v>
      </c>
      <c r="G135" s="73">
        <f>MIN(G84:G134)</f>
        <v>79.900000000000006</v>
      </c>
      <c r="H135" s="129"/>
      <c r="I135" s="129"/>
      <c r="J135" s="129"/>
      <c r="K135" s="129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86">
        <f>MIN(AP84:AP134)</f>
        <v>0.27900000000000003</v>
      </c>
      <c r="AQ135" s="86">
        <f>MIN(AQ84:AQ134)</f>
        <v>2.7949999999999999E-2</v>
      </c>
      <c r="AR135" s="209">
        <f>MIN(AR84:AR134)</f>
        <v>1.2769999999999999E-3</v>
      </c>
      <c r="AS135" s="74">
        <f>MIN(AS84:AS134)</f>
        <v>3.415E-2</v>
      </c>
      <c r="AT135" s="74">
        <f>MIN(AT84:AT134)</f>
        <v>0.59960000000000002</v>
      </c>
      <c r="AU135" s="73"/>
      <c r="AV135" s="73"/>
      <c r="AW135" s="73"/>
      <c r="AX135" s="73"/>
      <c r="AY135" s="73"/>
      <c r="AZ135" s="73">
        <f>MIN(AZ84:AZ134)</f>
        <v>26.27</v>
      </c>
      <c r="BA135" s="73"/>
      <c r="BB135" s="73"/>
      <c r="BC135" s="73"/>
      <c r="BD135" s="73"/>
      <c r="BE135" s="220">
        <f>MIN(BE84:BE134)</f>
        <v>164.9</v>
      </c>
      <c r="BF135" s="73"/>
      <c r="BG135" s="73"/>
      <c r="BH135" s="73"/>
      <c r="BI135" s="73">
        <f>MIN(BI84:BI134)</f>
        <v>11.76</v>
      </c>
      <c r="BJ135" s="73"/>
      <c r="BK135" s="73">
        <f>MIN(BK84:BK134)</f>
        <v>10.84</v>
      </c>
      <c r="BL135" s="75">
        <f>MIN(BL84:BL134)</f>
        <v>20.010000000000002</v>
      </c>
      <c r="BM135" s="73">
        <f>MIN(BM84:BM134)</f>
        <v>11.41</v>
      </c>
      <c r="BN135" s="73"/>
      <c r="BO135" s="160">
        <f>MIN(BO84:BO134)</f>
        <v>2.4E-2</v>
      </c>
      <c r="BP135" s="73"/>
      <c r="BQ135" s="73"/>
      <c r="BR135" s="73"/>
      <c r="BS135" s="73"/>
      <c r="BT135" s="73">
        <f>MIN(BT84:BT134)</f>
        <v>0.64</v>
      </c>
      <c r="BU135" s="73">
        <f t="shared" ref="BU135:DI135" si="6">MIN(BU84:BU134)</f>
        <v>0.95</v>
      </c>
      <c r="BV135" s="73"/>
      <c r="BW135" s="73">
        <f t="shared" si="6"/>
        <v>3.7</v>
      </c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>
        <f t="shared" si="6"/>
        <v>0.56999999999999995</v>
      </c>
      <c r="CI135" s="73">
        <f t="shared" si="6"/>
        <v>3.97</v>
      </c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5">
        <f t="shared" si="6"/>
        <v>96.23</v>
      </c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  <c r="IX135" s="73"/>
      <c r="IY135" s="73"/>
      <c r="IZ135" s="73"/>
      <c r="JA135" s="73"/>
      <c r="JB135" s="73"/>
      <c r="JC135" s="73"/>
      <c r="JD135" s="73"/>
      <c r="JE135" s="73"/>
      <c r="JF135" s="73"/>
      <c r="JG135" s="73"/>
      <c r="JH135" s="73"/>
      <c r="JI135" s="73"/>
      <c r="JJ135" s="73"/>
      <c r="JK135" s="73"/>
      <c r="JL135" s="73"/>
      <c r="JM135" s="73"/>
      <c r="JN135" s="73"/>
      <c r="JO135" s="73"/>
      <c r="JP135" s="73"/>
      <c r="JQ135" s="73"/>
      <c r="JR135" s="73"/>
      <c r="JS135" s="73"/>
      <c r="JT135" s="73"/>
      <c r="JU135" s="73"/>
      <c r="JV135" s="73"/>
      <c r="JW135" s="73"/>
      <c r="JX135" s="73"/>
      <c r="JY135" s="73"/>
      <c r="JZ135" s="73"/>
      <c r="KA135" s="75">
        <f>MIN(KA84:KA134)</f>
        <v>99.4</v>
      </c>
      <c r="KB135" s="75">
        <f>MIN(KB84:KB134)</f>
        <v>0.04</v>
      </c>
      <c r="KC135" s="75"/>
      <c r="KD135" s="163"/>
      <c r="KE135" s="129"/>
      <c r="KF135" s="73"/>
      <c r="KG135" s="75">
        <f>MIN(KG84:KG134)</f>
        <v>0.56999999999999995</v>
      </c>
      <c r="KH135" s="73"/>
      <c r="KI135" s="73"/>
      <c r="KJ135" s="73"/>
      <c r="KK135" s="73"/>
    </row>
    <row r="136" spans="1:297" x14ac:dyDescent="0.3">
      <c r="A136" s="56" t="s">
        <v>1</v>
      </c>
      <c r="B136" s="76"/>
      <c r="C136" s="77">
        <f>MAX(C84:C134)</f>
        <v>99.94</v>
      </c>
      <c r="D136" s="77">
        <f>MAX(D84:D134)</f>
        <v>13.13</v>
      </c>
      <c r="E136" s="77">
        <f>MAX(E84:E134)</f>
        <v>82.54</v>
      </c>
      <c r="F136" s="131">
        <f>MAX(F84:F134)</f>
        <v>6.875</v>
      </c>
      <c r="G136" s="77">
        <f>MAX(G84:G134)</f>
        <v>80.47</v>
      </c>
      <c r="H136" s="79"/>
      <c r="I136" s="79"/>
      <c r="J136" s="77"/>
      <c r="K136" s="79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88">
        <f>MAX(AP84:AP134)</f>
        <v>6.9820000000000002</v>
      </c>
      <c r="AQ136" s="88">
        <f>MAX(AQ84:AQ134)</f>
        <v>0.2437</v>
      </c>
      <c r="AR136" s="210">
        <f>MAX(AR84:AR134)</f>
        <v>5.2030000000000002E-3</v>
      </c>
      <c r="AS136" s="78">
        <f>MAX(AS84:AS134)</f>
        <v>9.0540000000000003</v>
      </c>
      <c r="AT136" s="78">
        <f>MAX(AT84:AT134)</f>
        <v>5.2709999999999999</v>
      </c>
      <c r="AU136" s="77"/>
      <c r="AV136" s="77"/>
      <c r="AW136" s="77"/>
      <c r="AX136" s="77"/>
      <c r="AY136" s="77"/>
      <c r="AZ136" s="77">
        <f>MAX(AZ84:AZ134)</f>
        <v>36.33</v>
      </c>
      <c r="BA136" s="77"/>
      <c r="BB136" s="77"/>
      <c r="BC136" s="77"/>
      <c r="BD136" s="77"/>
      <c r="BE136" s="79">
        <f>MAX(BE84:BE134)</f>
        <v>442.8</v>
      </c>
      <c r="BF136" s="77"/>
      <c r="BG136" s="77"/>
      <c r="BH136" s="77"/>
      <c r="BI136" s="77">
        <f>MAX(BI84:BI134)</f>
        <v>62.2</v>
      </c>
      <c r="BJ136" s="77"/>
      <c r="BK136" s="77">
        <f>MAX(BK84:BK134)</f>
        <v>61.29</v>
      </c>
      <c r="BL136" s="81">
        <f>MAX(BL84:BL134)</f>
        <v>237.1</v>
      </c>
      <c r="BM136" s="77">
        <f>MAX(BM84:BM134)</f>
        <v>114.1</v>
      </c>
      <c r="BN136" s="77"/>
      <c r="BO136" s="80">
        <f>MAX(BO84:BO134)</f>
        <v>0.1477</v>
      </c>
      <c r="BP136" s="77"/>
      <c r="BQ136" s="77"/>
      <c r="BR136" s="77"/>
      <c r="BS136" s="77"/>
      <c r="BT136" s="77">
        <f>MAX(BT84:BT134)</f>
        <v>1.57</v>
      </c>
      <c r="BU136" s="77">
        <f t="shared" ref="BU136:DI136" si="7">MAX(BU84:BU134)</f>
        <v>2.54</v>
      </c>
      <c r="BV136" s="77"/>
      <c r="BW136" s="77">
        <f t="shared" si="7"/>
        <v>6.92</v>
      </c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>
        <f t="shared" si="7"/>
        <v>1.19</v>
      </c>
      <c r="CI136" s="77">
        <f t="shared" si="7"/>
        <v>13.6</v>
      </c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81">
        <f t="shared" si="7"/>
        <v>97.6</v>
      </c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  <c r="IW136" s="77"/>
      <c r="IX136" s="77"/>
      <c r="IY136" s="77"/>
      <c r="IZ136" s="77"/>
      <c r="JA136" s="77"/>
      <c r="JB136" s="77"/>
      <c r="JC136" s="77"/>
      <c r="JD136" s="77"/>
      <c r="JE136" s="77"/>
      <c r="JF136" s="77"/>
      <c r="JG136" s="77"/>
      <c r="JH136" s="77"/>
      <c r="JI136" s="77"/>
      <c r="JJ136" s="77"/>
      <c r="JK136" s="77"/>
      <c r="JL136" s="77"/>
      <c r="JM136" s="77"/>
      <c r="JN136" s="77"/>
      <c r="JO136" s="77"/>
      <c r="JP136" s="77"/>
      <c r="JQ136" s="77"/>
      <c r="JR136" s="77"/>
      <c r="JS136" s="77"/>
      <c r="JT136" s="77"/>
      <c r="JU136" s="77"/>
      <c r="JV136" s="77"/>
      <c r="JW136" s="77"/>
      <c r="JX136" s="77"/>
      <c r="JY136" s="77"/>
      <c r="JZ136" s="77"/>
      <c r="KA136" s="81">
        <f>MAX(KA84:KA134)</f>
        <v>99.96</v>
      </c>
      <c r="KB136" s="81">
        <f>MAX(KB84:KB134)</f>
        <v>0.09</v>
      </c>
      <c r="KC136" s="81"/>
      <c r="KD136" s="164"/>
      <c r="KE136" s="131"/>
      <c r="KF136" s="95"/>
      <c r="KG136" s="81">
        <f>MAX(KG84:KG134)</f>
        <v>3.43</v>
      </c>
      <c r="KH136" s="95"/>
      <c r="KI136" s="95"/>
      <c r="KJ136" s="95"/>
      <c r="KK136" s="79"/>
    </row>
    <row r="137" spans="1:297" ht="15" thickBot="1" x14ac:dyDescent="0.35">
      <c r="A137" s="58" t="s">
        <v>2</v>
      </c>
      <c r="B137" s="67"/>
      <c r="C137" s="68">
        <f>MEDIAN(C84:C134)</f>
        <v>90.92</v>
      </c>
      <c r="D137" s="68">
        <f>MEDIAN(D84:D134)</f>
        <v>12.18</v>
      </c>
      <c r="E137" s="68">
        <f>MEDIAN(E84:E134)</f>
        <v>13.23</v>
      </c>
      <c r="F137" s="132">
        <f>MEDIAN(F84:F134)</f>
        <v>5.6</v>
      </c>
      <c r="G137" s="68">
        <f>MEDIAN(G84:G134)</f>
        <v>80.185000000000002</v>
      </c>
      <c r="H137" s="70"/>
      <c r="I137" s="70"/>
      <c r="J137" s="132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89">
        <f>MEDIAN(AP84:AP134)</f>
        <v>1.1324999999999998</v>
      </c>
      <c r="AQ137" s="89">
        <f>MEDIAN(AQ84:AQ134)</f>
        <v>0.110975</v>
      </c>
      <c r="AR137" s="211">
        <f>MEDIAN(AR84:AR134)</f>
        <v>3.0860000000000002E-3</v>
      </c>
      <c r="AS137" s="83">
        <f>MEDIAN(AS84:AS134)</f>
        <v>0.67610000000000003</v>
      </c>
      <c r="AT137" s="83">
        <f>MEDIAN(AT84:AT134)</f>
        <v>1.603</v>
      </c>
      <c r="AU137" s="68"/>
      <c r="AV137" s="68"/>
      <c r="AW137" s="68"/>
      <c r="AX137" s="68"/>
      <c r="AY137" s="68"/>
      <c r="AZ137" s="68">
        <f>MEDIAN(AZ84:AZ134)</f>
        <v>31.299999999999997</v>
      </c>
      <c r="BA137" s="68"/>
      <c r="BB137" s="68"/>
      <c r="BC137" s="68"/>
      <c r="BD137" s="68"/>
      <c r="BE137" s="70">
        <f>MEDIAN(BE84:BE134)</f>
        <v>303.85000000000002</v>
      </c>
      <c r="BF137" s="68"/>
      <c r="BG137" s="68"/>
      <c r="BH137" s="68"/>
      <c r="BI137" s="68">
        <f>MEDIAN(BI84:BI134)</f>
        <v>51.51</v>
      </c>
      <c r="BJ137" s="68"/>
      <c r="BK137" s="68">
        <f>MEDIAN(BK84:BK134)</f>
        <v>36.064999999999998</v>
      </c>
      <c r="BL137" s="85">
        <f>MEDIAN(BL84:BL134)</f>
        <v>58.14</v>
      </c>
      <c r="BM137" s="68">
        <f>MEDIAN(BM84:BM134)</f>
        <v>30.715</v>
      </c>
      <c r="BN137" s="68"/>
      <c r="BO137" s="84">
        <f>MEDIAN(BO84:BO134)</f>
        <v>8.585000000000001E-2</v>
      </c>
      <c r="BP137" s="68"/>
      <c r="BQ137" s="68"/>
      <c r="BR137" s="68"/>
      <c r="BS137" s="68"/>
      <c r="BT137" s="68">
        <f>MEDIAN(BT84:BT134)</f>
        <v>1.105</v>
      </c>
      <c r="BU137" s="68">
        <f t="shared" ref="BU137:DI137" si="8">MEDIAN(BU84:BU134)</f>
        <v>1.7450000000000001</v>
      </c>
      <c r="BV137" s="68"/>
      <c r="BW137" s="68">
        <f t="shared" si="8"/>
        <v>5.3100000000000005</v>
      </c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>
        <f t="shared" si="8"/>
        <v>0.87999999999999989</v>
      </c>
      <c r="CI137" s="68">
        <f t="shared" si="8"/>
        <v>8.7850000000000001</v>
      </c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85">
        <f t="shared" si="8"/>
        <v>97.044999999999987</v>
      </c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8"/>
      <c r="JK137" s="68"/>
      <c r="JL137" s="68"/>
      <c r="JM137" s="68"/>
      <c r="JN137" s="68"/>
      <c r="JO137" s="68"/>
      <c r="JP137" s="68"/>
      <c r="JQ137" s="68"/>
      <c r="JR137" s="68"/>
      <c r="JS137" s="68"/>
      <c r="JT137" s="68"/>
      <c r="JU137" s="68"/>
      <c r="JV137" s="68"/>
      <c r="JW137" s="68"/>
      <c r="JX137" s="68"/>
      <c r="JY137" s="68"/>
      <c r="JZ137" s="68"/>
      <c r="KA137" s="85">
        <f>MEDIAN(KA84:KA134)</f>
        <v>99.94</v>
      </c>
      <c r="KB137" s="85">
        <f>MEDIAN(KB84:KB134)</f>
        <v>0.06</v>
      </c>
      <c r="KC137" s="85"/>
      <c r="KD137" s="165"/>
      <c r="KE137" s="132"/>
      <c r="KF137" s="70"/>
      <c r="KG137" s="85">
        <f>MEDIAN(KG84:KG134)</f>
        <v>0.92</v>
      </c>
      <c r="KH137" s="70"/>
      <c r="KI137" s="70"/>
      <c r="KJ137" s="70"/>
      <c r="KK137" s="68"/>
    </row>
    <row r="138" spans="1:297" x14ac:dyDescent="0.3"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297" x14ac:dyDescent="0.3">
      <c r="A139" s="13" t="s">
        <v>33</v>
      </c>
      <c r="BK139"/>
      <c r="BL139"/>
    </row>
    <row r="140" spans="1:297" x14ac:dyDescent="0.3">
      <c r="A140" t="s">
        <v>34</v>
      </c>
    </row>
    <row r="144" spans="1:297" x14ac:dyDescent="0.3">
      <c r="A144" s="13"/>
    </row>
    <row r="152" spans="1:1" x14ac:dyDescent="0.3">
      <c r="A152" s="13"/>
    </row>
  </sheetData>
  <sheetProtection algorithmName="SHA-512" hashValue="6RMRTIQeohTNwZF5Pzbw/rmg0UHO2zPYEOn9OFsZUUERM/YPU5jp6dodkmpR0GDst13S+oCg/ma26ViG2Dl8og==" saltValue="yW2zwjRQhEg8e7iQebhwUA==" spinCount="100000" sheet="1" objects="1" scenarios="1"/>
  <sortState ref="A84:KK134">
    <sortCondition ref="A84:A13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80" zoomScaleNormal="80" workbookViewId="0">
      <selection activeCell="D16" sqref="D16"/>
    </sheetView>
  </sheetViews>
  <sheetFormatPr defaultRowHeight="14.4" x14ac:dyDescent="0.3"/>
  <cols>
    <col min="1" max="1" width="4.44140625" customWidth="1"/>
    <col min="2" max="2" width="4" customWidth="1"/>
    <col min="3" max="3" width="58.6640625" customWidth="1"/>
    <col min="4" max="6" width="30.6640625" customWidth="1"/>
  </cols>
  <sheetData>
    <row r="1" spans="2:6" ht="120" customHeight="1" x14ac:dyDescent="0.3">
      <c r="D1" s="178" t="s">
        <v>462</v>
      </c>
    </row>
    <row r="2" spans="2:6" ht="15.6" x14ac:dyDescent="0.35">
      <c r="B2" s="9" t="s">
        <v>32</v>
      </c>
    </row>
    <row r="3" spans="2:6" ht="15" thickBot="1" x14ac:dyDescent="0.35"/>
    <row r="4" spans="2:6" ht="45" customHeight="1" thickBot="1" x14ac:dyDescent="0.35">
      <c r="B4" s="96"/>
      <c r="C4" s="97" t="s">
        <v>8</v>
      </c>
      <c r="D4" s="98" t="s">
        <v>9</v>
      </c>
      <c r="E4" s="98" t="s">
        <v>10</v>
      </c>
      <c r="F4" s="99" t="s">
        <v>11</v>
      </c>
    </row>
    <row r="5" spans="2:6" ht="24.9" customHeight="1" thickTop="1" x14ac:dyDescent="0.3">
      <c r="B5" s="100"/>
      <c r="C5" s="101" t="s">
        <v>12</v>
      </c>
      <c r="D5" s="102">
        <v>15</v>
      </c>
      <c r="E5" s="102">
        <v>1</v>
      </c>
      <c r="F5" s="173">
        <v>6.6699999999999995E-2</v>
      </c>
    </row>
    <row r="6" spans="2:6" ht="24.9" customHeight="1" x14ac:dyDescent="0.3">
      <c r="B6" s="103"/>
      <c r="C6" s="104" t="s">
        <v>13</v>
      </c>
      <c r="D6" s="105">
        <v>5</v>
      </c>
      <c r="E6" s="105">
        <v>0</v>
      </c>
      <c r="F6" s="110"/>
    </row>
    <row r="7" spans="2:6" ht="24.9" customHeight="1" x14ac:dyDescent="0.3">
      <c r="B7" s="103"/>
      <c r="C7" s="104" t="s">
        <v>14</v>
      </c>
      <c r="D7" s="105">
        <v>1</v>
      </c>
      <c r="E7" s="105">
        <v>0</v>
      </c>
      <c r="F7" s="110"/>
    </row>
    <row r="8" spans="2:6" ht="24.9" customHeight="1" x14ac:dyDescent="0.3">
      <c r="B8" s="103"/>
      <c r="C8" s="106" t="s">
        <v>15</v>
      </c>
      <c r="D8" s="107">
        <v>0</v>
      </c>
      <c r="E8" s="107"/>
      <c r="F8" s="174"/>
    </row>
    <row r="9" spans="2:6" ht="24.9" customHeight="1" x14ac:dyDescent="0.3">
      <c r="B9" s="103"/>
      <c r="C9" s="104" t="s">
        <v>16</v>
      </c>
      <c r="D9" s="105">
        <v>0</v>
      </c>
      <c r="E9" s="105"/>
      <c r="F9" s="110"/>
    </row>
    <row r="10" spans="2:6" ht="24.9" customHeight="1" x14ac:dyDescent="0.3">
      <c r="B10" s="103"/>
      <c r="C10" s="108" t="s">
        <v>17</v>
      </c>
      <c r="D10" s="109">
        <v>16</v>
      </c>
      <c r="E10" s="109">
        <v>0</v>
      </c>
      <c r="F10" s="175"/>
    </row>
    <row r="11" spans="2:6" ht="24.9" customHeight="1" x14ac:dyDescent="0.3">
      <c r="B11" s="103"/>
      <c r="C11" s="104" t="s">
        <v>18</v>
      </c>
      <c r="D11" s="105">
        <v>0</v>
      </c>
      <c r="E11" s="105"/>
      <c r="F11" s="110"/>
    </row>
    <row r="12" spans="2:6" ht="24.9" customHeight="1" x14ac:dyDescent="0.3">
      <c r="B12" s="103"/>
      <c r="C12" s="108" t="s">
        <v>19</v>
      </c>
      <c r="D12" s="109">
        <v>0</v>
      </c>
      <c r="E12" s="109"/>
      <c r="F12" s="175"/>
    </row>
    <row r="13" spans="2:6" ht="24.9" customHeight="1" x14ac:dyDescent="0.3">
      <c r="B13" s="103"/>
      <c r="C13" s="104" t="s">
        <v>20</v>
      </c>
      <c r="D13" s="105">
        <v>1</v>
      </c>
      <c r="E13" s="105">
        <v>0</v>
      </c>
      <c r="F13" s="110"/>
    </row>
    <row r="14" spans="2:6" ht="24.9" customHeight="1" x14ac:dyDescent="0.3">
      <c r="B14" s="103"/>
      <c r="C14" s="108" t="s">
        <v>21</v>
      </c>
      <c r="D14" s="109">
        <v>3</v>
      </c>
      <c r="E14" s="109">
        <v>0</v>
      </c>
      <c r="F14" s="175"/>
    </row>
    <row r="15" spans="2:6" ht="24.9" customHeight="1" x14ac:dyDescent="0.3">
      <c r="B15" s="103"/>
      <c r="C15" s="104" t="s">
        <v>22</v>
      </c>
      <c r="D15" s="105">
        <v>8</v>
      </c>
      <c r="E15" s="105">
        <v>0</v>
      </c>
      <c r="F15" s="110"/>
    </row>
    <row r="16" spans="2:6" ht="24.9" customHeight="1" x14ac:dyDescent="0.3">
      <c r="B16" s="103"/>
      <c r="C16" s="111" t="s">
        <v>23</v>
      </c>
      <c r="D16" s="112">
        <v>0</v>
      </c>
      <c r="E16" s="112"/>
      <c r="F16" s="176"/>
    </row>
    <row r="17" spans="2:6" ht="24.9" customHeight="1" thickBot="1" x14ac:dyDescent="0.35">
      <c r="B17" s="113"/>
      <c r="C17" s="114" t="s">
        <v>24</v>
      </c>
      <c r="D17" s="115">
        <v>4</v>
      </c>
      <c r="E17" s="115">
        <v>0</v>
      </c>
      <c r="F17" s="177"/>
    </row>
  </sheetData>
  <sheetProtection algorithmName="SHA-512" hashValue="ouhpN2wxayzI6cvRE15uhyypXB8UYw0Rei/PBPddqWlFf12CTsVkaZqEZNtuZwctFZRryDGIIzQFPVcKdL1Elw==" saltValue="APldkMCA2pOBIS5hAW2Oa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80" zoomScaleNormal="80" workbookViewId="0">
      <selection activeCell="H18" sqref="H18"/>
    </sheetView>
  </sheetViews>
  <sheetFormatPr defaultRowHeight="14.4" x14ac:dyDescent="0.3"/>
  <cols>
    <col min="1" max="1" width="4.109375" customWidth="1"/>
    <col min="2" max="2" width="3.88671875" customWidth="1"/>
    <col min="3" max="3" width="34.88671875" customWidth="1"/>
    <col min="4" max="9" width="15.6640625" customWidth="1"/>
  </cols>
  <sheetData>
    <row r="1" spans="2:9" ht="120" customHeight="1" x14ac:dyDescent="0.3">
      <c r="E1" s="178" t="s">
        <v>462</v>
      </c>
    </row>
    <row r="2" spans="2:9" ht="15.6" x14ac:dyDescent="0.35">
      <c r="B2" s="245" t="s">
        <v>35</v>
      </c>
      <c r="C2" s="245"/>
      <c r="D2" s="245"/>
      <c r="E2" s="245"/>
      <c r="F2" s="245"/>
      <c r="G2" s="245"/>
      <c r="H2" s="245"/>
      <c r="I2" s="245"/>
    </row>
    <row r="3" spans="2:9" ht="15" thickBot="1" x14ac:dyDescent="0.35">
      <c r="B3" s="6"/>
      <c r="C3" s="6"/>
      <c r="D3" s="7"/>
      <c r="E3" s="7"/>
      <c r="F3" s="7"/>
    </row>
    <row r="4" spans="2:9" ht="45" customHeight="1" thickBot="1" x14ac:dyDescent="0.35">
      <c r="B4" s="118"/>
      <c r="C4" s="97" t="s">
        <v>25</v>
      </c>
      <c r="D4" s="242" t="s">
        <v>9</v>
      </c>
      <c r="E4" s="242"/>
      <c r="F4" s="242" t="s">
        <v>10</v>
      </c>
      <c r="G4" s="242"/>
      <c r="H4" s="242" t="s">
        <v>11</v>
      </c>
      <c r="I4" s="243"/>
    </row>
    <row r="5" spans="2:9" ht="24.9" customHeight="1" thickTop="1" x14ac:dyDescent="0.3">
      <c r="B5" s="116"/>
      <c r="C5" s="108" t="s">
        <v>26</v>
      </c>
      <c r="D5" s="246">
        <v>0</v>
      </c>
      <c r="E5" s="246"/>
      <c r="F5" s="246"/>
      <c r="G5" s="246"/>
      <c r="H5" s="251"/>
      <c r="I5" s="252"/>
    </row>
    <row r="6" spans="2:9" ht="24.9" customHeight="1" x14ac:dyDescent="0.3">
      <c r="B6" s="116"/>
      <c r="C6" s="108" t="s">
        <v>27</v>
      </c>
      <c r="D6" s="246">
        <v>2</v>
      </c>
      <c r="E6" s="246"/>
      <c r="F6" s="246">
        <v>0</v>
      </c>
      <c r="G6" s="246"/>
      <c r="H6" s="253"/>
      <c r="I6" s="254"/>
    </row>
    <row r="7" spans="2:9" ht="24.9" customHeight="1" thickBot="1" x14ac:dyDescent="0.35">
      <c r="B7" s="117"/>
      <c r="C7" s="114" t="s">
        <v>28</v>
      </c>
      <c r="D7" s="244">
        <v>4</v>
      </c>
      <c r="E7" s="244"/>
      <c r="F7" s="244">
        <v>0</v>
      </c>
      <c r="G7" s="244"/>
      <c r="H7" s="255"/>
      <c r="I7" s="256"/>
    </row>
    <row r="10" spans="2:9" ht="15.6" x14ac:dyDescent="0.35">
      <c r="B10" s="245" t="s">
        <v>36</v>
      </c>
      <c r="C10" s="245"/>
      <c r="D10" s="245"/>
      <c r="E10" s="245"/>
      <c r="F10" s="245"/>
      <c r="G10" s="245"/>
      <c r="H10" s="245"/>
      <c r="I10" s="245"/>
    </row>
    <row r="11" spans="2:9" ht="15" thickBot="1" x14ac:dyDescent="0.35">
      <c r="B11" s="6"/>
      <c r="C11" s="6"/>
      <c r="D11" s="7"/>
      <c r="E11" s="7"/>
      <c r="F11" s="7"/>
    </row>
    <row r="12" spans="2:9" ht="45" customHeight="1" thickBot="1" x14ac:dyDescent="0.35">
      <c r="B12" s="126"/>
      <c r="C12" s="97" t="s">
        <v>25</v>
      </c>
      <c r="D12" s="242" t="s">
        <v>9</v>
      </c>
      <c r="E12" s="242"/>
      <c r="F12" s="242" t="s">
        <v>10</v>
      </c>
      <c r="G12" s="242"/>
      <c r="H12" s="242" t="s">
        <v>11</v>
      </c>
      <c r="I12" s="243"/>
    </row>
    <row r="13" spans="2:9" ht="24.9" customHeight="1" thickTop="1" x14ac:dyDescent="0.3">
      <c r="B13" s="116"/>
      <c r="C13" s="108" t="s">
        <v>31</v>
      </c>
      <c r="D13" s="246">
        <v>9</v>
      </c>
      <c r="E13" s="246"/>
      <c r="F13" s="246">
        <v>0</v>
      </c>
      <c r="G13" s="246"/>
      <c r="H13" s="247"/>
      <c r="I13" s="248"/>
    </row>
    <row r="14" spans="2:9" ht="24.9" customHeight="1" thickBot="1" x14ac:dyDescent="0.35">
      <c r="B14" s="117"/>
      <c r="C14" s="114" t="s">
        <v>28</v>
      </c>
      <c r="D14" s="244">
        <v>1</v>
      </c>
      <c r="E14" s="244"/>
      <c r="F14" s="244">
        <v>0</v>
      </c>
      <c r="G14" s="244"/>
      <c r="H14" s="249"/>
      <c r="I14" s="250"/>
    </row>
  </sheetData>
  <sheetProtection algorithmName="SHA-512" hashValue="HWuxxKCIw/TPLWTd2IlBnMQ3ipy1bUITRhs1bUs/KyR9cvGF0QdDOewA0Ovfxr0RLkdG1V9HOm0qbGEF2vngxQ==" saltValue="qtnOHI6XNQ6P4lUfkC/Mi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showGridLines="0" zoomScale="80" zoomScaleNormal="80" workbookViewId="0">
      <selection activeCell="C5" sqref="C5"/>
    </sheetView>
  </sheetViews>
  <sheetFormatPr defaultRowHeight="14.4" x14ac:dyDescent="0.3"/>
  <cols>
    <col min="1" max="2" width="3" customWidth="1"/>
    <col min="3" max="3" width="36.44140625" customWidth="1"/>
    <col min="4" max="42" width="15.6640625" customWidth="1"/>
  </cols>
  <sheetData>
    <row r="1" spans="1:43" ht="120.75" customHeight="1" x14ac:dyDescent="0.3">
      <c r="D1" s="2"/>
      <c r="E1" s="2"/>
      <c r="F1" s="178" t="s">
        <v>462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6" x14ac:dyDescent="0.35">
      <c r="B2" s="19" t="s">
        <v>63</v>
      </c>
      <c r="C2" s="6"/>
      <c r="D2" s="7"/>
      <c r="E2" s="7"/>
      <c r="F2" s="7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" thickBot="1" x14ac:dyDescent="0.35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 x14ac:dyDescent="0.35">
      <c r="B4" s="118"/>
      <c r="C4" s="97" t="s">
        <v>25</v>
      </c>
      <c r="D4" s="242" t="s">
        <v>9</v>
      </c>
      <c r="E4" s="242"/>
      <c r="F4" s="242" t="s">
        <v>10</v>
      </c>
      <c r="G4" s="242"/>
      <c r="H4" s="242" t="s">
        <v>11</v>
      </c>
      <c r="I4" s="24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" customHeight="1" thickTop="1" x14ac:dyDescent="0.3">
      <c r="B5" s="116"/>
      <c r="C5" s="108" t="s">
        <v>64</v>
      </c>
      <c r="D5" s="246">
        <v>5</v>
      </c>
      <c r="E5" s="246"/>
      <c r="F5" s="246">
        <v>0</v>
      </c>
      <c r="G5" s="246"/>
      <c r="H5" s="251"/>
      <c r="I5" s="25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" customHeight="1" x14ac:dyDescent="0.3">
      <c r="B6" s="116"/>
      <c r="C6" s="108" t="s">
        <v>65</v>
      </c>
      <c r="D6" s="246">
        <v>5</v>
      </c>
      <c r="E6" s="246"/>
      <c r="F6" s="246">
        <v>0</v>
      </c>
      <c r="G6" s="246"/>
      <c r="H6" s="253"/>
      <c r="I6" s="25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" customHeight="1" thickBot="1" x14ac:dyDescent="0.35">
      <c r="B7" s="117"/>
      <c r="C7" s="114" t="s">
        <v>28</v>
      </c>
      <c r="D7" s="244">
        <v>0</v>
      </c>
      <c r="E7" s="244"/>
      <c r="F7" s="244"/>
      <c r="G7" s="244"/>
      <c r="H7" s="255"/>
      <c r="I7" s="25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 x14ac:dyDescent="0.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 x14ac:dyDescent="0.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399999999999999" x14ac:dyDescent="0.35">
      <c r="B10" s="23" t="s">
        <v>101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" thickBot="1" x14ac:dyDescent="0.35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 x14ac:dyDescent="0.35">
      <c r="A12" s="4"/>
      <c r="B12" s="121"/>
      <c r="C12" s="122" t="s">
        <v>102</v>
      </c>
      <c r="D12" s="123" t="s">
        <v>3</v>
      </c>
      <c r="E12" s="124"/>
      <c r="F12" s="124" t="s">
        <v>103</v>
      </c>
      <c r="G12" s="123" t="s">
        <v>104</v>
      </c>
      <c r="H12" s="123" t="s">
        <v>105</v>
      </c>
      <c r="I12" s="123" t="s">
        <v>106</v>
      </c>
      <c r="J12" s="123" t="s">
        <v>107</v>
      </c>
      <c r="K12" s="123" t="s">
        <v>66</v>
      </c>
      <c r="L12" s="123" t="s">
        <v>67</v>
      </c>
      <c r="M12" s="123" t="s">
        <v>68</v>
      </c>
      <c r="N12" s="123" t="s">
        <v>69</v>
      </c>
      <c r="O12" s="123" t="s">
        <v>70</v>
      </c>
      <c r="P12" s="123" t="s">
        <v>71</v>
      </c>
      <c r="Q12" s="123" t="s">
        <v>72</v>
      </c>
      <c r="R12" s="123" t="s">
        <v>73</v>
      </c>
      <c r="S12" s="123" t="s">
        <v>74</v>
      </c>
      <c r="T12" s="123" t="s">
        <v>108</v>
      </c>
      <c r="U12" s="123" t="s">
        <v>109</v>
      </c>
      <c r="V12" s="123" t="s">
        <v>110</v>
      </c>
      <c r="W12" s="123" t="s">
        <v>111</v>
      </c>
      <c r="X12" s="123" t="s">
        <v>112</v>
      </c>
      <c r="Y12" s="123" t="s">
        <v>113</v>
      </c>
      <c r="Z12" s="123" t="s">
        <v>129</v>
      </c>
      <c r="AA12" s="123" t="s">
        <v>130</v>
      </c>
      <c r="AB12" s="123" t="s">
        <v>131</v>
      </c>
      <c r="AC12" s="123" t="s">
        <v>132</v>
      </c>
      <c r="AD12" s="123" t="s">
        <v>133</v>
      </c>
      <c r="AE12" s="123" t="s">
        <v>134</v>
      </c>
      <c r="AF12" s="123" t="s">
        <v>135</v>
      </c>
      <c r="AG12" s="123" t="s">
        <v>136</v>
      </c>
      <c r="AH12" s="123" t="s">
        <v>137</v>
      </c>
      <c r="AI12" s="123" t="s">
        <v>138</v>
      </c>
      <c r="AJ12" s="123" t="s">
        <v>139</v>
      </c>
      <c r="AK12" s="123" t="s">
        <v>140</v>
      </c>
      <c r="AL12" s="123" t="s">
        <v>141</v>
      </c>
      <c r="AM12" s="123" t="s">
        <v>142</v>
      </c>
      <c r="AN12" s="123" t="s">
        <v>143</v>
      </c>
      <c r="AO12" s="123" t="s">
        <v>144</v>
      </c>
      <c r="AP12" s="125" t="s">
        <v>145</v>
      </c>
    </row>
    <row r="13" spans="1:43" ht="24.9" customHeight="1" thickTop="1" x14ac:dyDescent="0.3">
      <c r="B13" s="234"/>
      <c r="C13" s="235" t="s">
        <v>545</v>
      </c>
      <c r="D13" s="236">
        <v>22001473</v>
      </c>
      <c r="E13" s="233"/>
      <c r="F13" s="237">
        <v>89.18</v>
      </c>
      <c r="G13" s="233" t="s">
        <v>485</v>
      </c>
      <c r="H13" s="233" t="s">
        <v>485</v>
      </c>
      <c r="I13" s="233" t="s">
        <v>486</v>
      </c>
      <c r="J13" s="233" t="s">
        <v>486</v>
      </c>
      <c r="K13" s="233" t="s">
        <v>472</v>
      </c>
      <c r="L13" s="233" t="s">
        <v>487</v>
      </c>
      <c r="M13" s="233" t="s">
        <v>472</v>
      </c>
      <c r="N13" s="236">
        <v>0</v>
      </c>
      <c r="O13" s="233" t="s">
        <v>488</v>
      </c>
      <c r="P13" s="233" t="s">
        <v>519</v>
      </c>
      <c r="Q13" s="233" t="s">
        <v>489</v>
      </c>
      <c r="R13" s="233" t="s">
        <v>488</v>
      </c>
      <c r="S13" s="236">
        <v>0</v>
      </c>
      <c r="T13" s="233" t="s">
        <v>488</v>
      </c>
      <c r="U13" s="233" t="s">
        <v>488</v>
      </c>
      <c r="V13" s="233" t="s">
        <v>488</v>
      </c>
      <c r="W13" s="238">
        <v>237.1</v>
      </c>
      <c r="X13" s="237">
        <v>57.88</v>
      </c>
      <c r="Y13" s="233" t="s">
        <v>490</v>
      </c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40"/>
      <c r="AQ13" s="14"/>
    </row>
    <row r="14" spans="1:43" ht="24.9" customHeight="1" x14ac:dyDescent="0.3">
      <c r="B14" s="119"/>
      <c r="C14" s="138" t="s">
        <v>535</v>
      </c>
      <c r="D14" s="139">
        <v>22001975</v>
      </c>
      <c r="E14" s="141"/>
      <c r="F14" s="140">
        <v>87.99</v>
      </c>
      <c r="G14" s="141" t="s">
        <v>485</v>
      </c>
      <c r="H14" s="141" t="s">
        <v>485</v>
      </c>
      <c r="I14" s="141" t="s">
        <v>486</v>
      </c>
      <c r="J14" s="141" t="s">
        <v>486</v>
      </c>
      <c r="K14" s="140">
        <v>36.33</v>
      </c>
      <c r="L14" s="141" t="s">
        <v>487</v>
      </c>
      <c r="M14" s="141" t="s">
        <v>472</v>
      </c>
      <c r="N14" s="139">
        <v>0</v>
      </c>
      <c r="O14" s="141" t="s">
        <v>488</v>
      </c>
      <c r="P14" s="142">
        <v>442.8</v>
      </c>
      <c r="Q14" s="141" t="s">
        <v>489</v>
      </c>
      <c r="R14" s="141" t="s">
        <v>488</v>
      </c>
      <c r="S14" s="139">
        <v>0</v>
      </c>
      <c r="T14" s="141" t="s">
        <v>488</v>
      </c>
      <c r="U14" s="141" t="s">
        <v>488</v>
      </c>
      <c r="V14" s="141" t="s">
        <v>488</v>
      </c>
      <c r="W14" s="141" t="s">
        <v>488</v>
      </c>
      <c r="X14" s="141" t="s">
        <v>488</v>
      </c>
      <c r="Y14" s="141" t="s">
        <v>490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8"/>
      <c r="AQ14" s="14"/>
    </row>
    <row r="15" spans="1:43" ht="24.9" customHeight="1" x14ac:dyDescent="0.3">
      <c r="B15" s="119"/>
      <c r="C15" s="138" t="s">
        <v>535</v>
      </c>
      <c r="D15" s="139">
        <v>22001355</v>
      </c>
      <c r="E15" s="141"/>
      <c r="F15" s="140">
        <v>86.61</v>
      </c>
      <c r="G15" s="141" t="s">
        <v>485</v>
      </c>
      <c r="H15" s="141" t="s">
        <v>485</v>
      </c>
      <c r="I15" s="141" t="s">
        <v>486</v>
      </c>
      <c r="J15" s="141" t="s">
        <v>486</v>
      </c>
      <c r="K15" s="140">
        <v>26.27</v>
      </c>
      <c r="L15" s="142">
        <v>572.6</v>
      </c>
      <c r="M15" s="142">
        <v>147</v>
      </c>
      <c r="N15" s="142">
        <v>719.6</v>
      </c>
      <c r="O15" s="141" t="s">
        <v>488</v>
      </c>
      <c r="P15" s="142">
        <v>164.9</v>
      </c>
      <c r="Q15" s="141" t="s">
        <v>489</v>
      </c>
      <c r="R15" s="143">
        <v>7.56</v>
      </c>
      <c r="S15" s="140">
        <v>7.56</v>
      </c>
      <c r="T15" s="140">
        <v>51.51</v>
      </c>
      <c r="U15" s="141" t="s">
        <v>488</v>
      </c>
      <c r="V15" s="141" t="s">
        <v>488</v>
      </c>
      <c r="W15" s="141" t="s">
        <v>488</v>
      </c>
      <c r="X15" s="141" t="s">
        <v>488</v>
      </c>
      <c r="Y15" s="141" t="s">
        <v>490</v>
      </c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8"/>
      <c r="AQ15" s="14"/>
    </row>
    <row r="16" spans="1:43" ht="24.9" customHeight="1" x14ac:dyDescent="0.3">
      <c r="B16" s="119"/>
      <c r="C16" s="138" t="s">
        <v>533</v>
      </c>
      <c r="D16" s="139">
        <v>22002011</v>
      </c>
      <c r="E16" s="141"/>
      <c r="F16" s="140">
        <v>87.54</v>
      </c>
      <c r="G16" s="141" t="s">
        <v>485</v>
      </c>
      <c r="H16" s="141" t="s">
        <v>485</v>
      </c>
      <c r="I16" s="141" t="s">
        <v>486</v>
      </c>
      <c r="J16" s="141" t="s">
        <v>486</v>
      </c>
      <c r="K16" s="141" t="s">
        <v>472</v>
      </c>
      <c r="L16" s="141" t="s">
        <v>487</v>
      </c>
      <c r="M16" s="141" t="s">
        <v>472</v>
      </c>
      <c r="N16" s="139">
        <v>0</v>
      </c>
      <c r="O16" s="141" t="s">
        <v>488</v>
      </c>
      <c r="P16" s="141" t="s">
        <v>519</v>
      </c>
      <c r="Q16" s="141" t="s">
        <v>489</v>
      </c>
      <c r="R16" s="141" t="s">
        <v>488</v>
      </c>
      <c r="S16" s="139">
        <v>0</v>
      </c>
      <c r="T16" s="141" t="s">
        <v>488</v>
      </c>
      <c r="U16" s="141" t="s">
        <v>488</v>
      </c>
      <c r="V16" s="140">
        <v>10.84</v>
      </c>
      <c r="W16" s="140">
        <v>53.47</v>
      </c>
      <c r="X16" s="140">
        <v>41</v>
      </c>
      <c r="Y16" s="141" t="s">
        <v>490</v>
      </c>
      <c r="Z16" s="141" t="s">
        <v>488</v>
      </c>
      <c r="AA16" s="141" t="s">
        <v>488</v>
      </c>
      <c r="AB16" s="141" t="s">
        <v>488</v>
      </c>
      <c r="AC16" s="141" t="s">
        <v>488</v>
      </c>
      <c r="AD16" s="141" t="s">
        <v>488</v>
      </c>
      <c r="AE16" s="141" t="s">
        <v>488</v>
      </c>
      <c r="AF16" s="141" t="s">
        <v>488</v>
      </c>
      <c r="AG16" s="141" t="s">
        <v>488</v>
      </c>
      <c r="AH16" s="141" t="s">
        <v>488</v>
      </c>
      <c r="AI16" s="141" t="s">
        <v>488</v>
      </c>
      <c r="AJ16" s="141" t="s">
        <v>488</v>
      </c>
      <c r="AK16" s="141" t="s">
        <v>488</v>
      </c>
      <c r="AL16" s="141" t="s">
        <v>488</v>
      </c>
      <c r="AM16" s="141" t="s">
        <v>488</v>
      </c>
      <c r="AN16" s="141" t="s">
        <v>488</v>
      </c>
      <c r="AO16" s="141" t="s">
        <v>488</v>
      </c>
      <c r="AP16" s="144" t="s">
        <v>488</v>
      </c>
      <c r="AQ16" s="14"/>
    </row>
    <row r="17" spans="2:43" ht="24.9" customHeight="1" x14ac:dyDescent="0.3">
      <c r="B17" s="119"/>
      <c r="C17" s="138" t="s">
        <v>533</v>
      </c>
      <c r="D17" s="139">
        <v>22002098</v>
      </c>
      <c r="E17" s="141"/>
      <c r="F17" s="140">
        <v>86.64</v>
      </c>
      <c r="G17" s="141" t="s">
        <v>485</v>
      </c>
      <c r="H17" s="141" t="s">
        <v>485</v>
      </c>
      <c r="I17" s="141" t="s">
        <v>486</v>
      </c>
      <c r="J17" s="141" t="s">
        <v>486</v>
      </c>
      <c r="K17" s="141" t="s">
        <v>472</v>
      </c>
      <c r="L17" s="141" t="s">
        <v>487</v>
      </c>
      <c r="M17" s="141" t="s">
        <v>472</v>
      </c>
      <c r="N17" s="139">
        <v>0</v>
      </c>
      <c r="O17" s="141" t="s">
        <v>488</v>
      </c>
      <c r="P17" s="141" t="s">
        <v>519</v>
      </c>
      <c r="Q17" s="141" t="s">
        <v>489</v>
      </c>
      <c r="R17" s="141" t="s">
        <v>488</v>
      </c>
      <c r="S17" s="139">
        <v>0</v>
      </c>
      <c r="T17" s="141" t="s">
        <v>488</v>
      </c>
      <c r="U17" s="141" t="s">
        <v>488</v>
      </c>
      <c r="V17" s="141" t="s">
        <v>488</v>
      </c>
      <c r="W17" s="140">
        <v>62.81</v>
      </c>
      <c r="X17" s="140">
        <v>20.43</v>
      </c>
      <c r="Y17" s="141" t="s">
        <v>490</v>
      </c>
      <c r="Z17" s="141" t="s">
        <v>488</v>
      </c>
      <c r="AA17" s="141" t="s">
        <v>488</v>
      </c>
      <c r="AB17" s="141" t="s">
        <v>488</v>
      </c>
      <c r="AC17" s="141" t="s">
        <v>488</v>
      </c>
      <c r="AD17" s="141" t="s">
        <v>488</v>
      </c>
      <c r="AE17" s="141" t="s">
        <v>488</v>
      </c>
      <c r="AF17" s="141" t="s">
        <v>488</v>
      </c>
      <c r="AG17" s="141" t="s">
        <v>488</v>
      </c>
      <c r="AH17" s="141" t="s">
        <v>488</v>
      </c>
      <c r="AI17" s="141" t="s">
        <v>488</v>
      </c>
      <c r="AJ17" s="141" t="s">
        <v>488</v>
      </c>
      <c r="AK17" s="141" t="s">
        <v>488</v>
      </c>
      <c r="AL17" s="141" t="s">
        <v>488</v>
      </c>
      <c r="AM17" s="141" t="s">
        <v>488</v>
      </c>
      <c r="AN17" s="141" t="s">
        <v>488</v>
      </c>
      <c r="AO17" s="141" t="s">
        <v>488</v>
      </c>
      <c r="AP17" s="144" t="s">
        <v>488</v>
      </c>
      <c r="AQ17" s="14"/>
    </row>
    <row r="18" spans="2:43" ht="24.9" customHeight="1" x14ac:dyDescent="0.3">
      <c r="B18" s="119"/>
      <c r="C18" s="138" t="s">
        <v>533</v>
      </c>
      <c r="D18" s="139">
        <v>22001922</v>
      </c>
      <c r="E18" s="141"/>
      <c r="F18" s="140">
        <v>87.39</v>
      </c>
      <c r="G18" s="141" t="s">
        <v>485</v>
      </c>
      <c r="H18" s="141" t="s">
        <v>485</v>
      </c>
      <c r="I18" s="141" t="s">
        <v>486</v>
      </c>
      <c r="J18" s="141" t="s">
        <v>486</v>
      </c>
      <c r="K18" s="141" t="s">
        <v>472</v>
      </c>
      <c r="L18" s="141" t="s">
        <v>487</v>
      </c>
      <c r="M18" s="141" t="s">
        <v>472</v>
      </c>
      <c r="N18" s="139">
        <v>0</v>
      </c>
      <c r="O18" s="141" t="s">
        <v>488</v>
      </c>
      <c r="P18" s="141" t="s">
        <v>519</v>
      </c>
      <c r="Q18" s="141" t="s">
        <v>489</v>
      </c>
      <c r="R18" s="141" t="s">
        <v>488</v>
      </c>
      <c r="S18" s="139">
        <v>0</v>
      </c>
      <c r="T18" s="140">
        <v>11.76</v>
      </c>
      <c r="U18" s="141" t="s">
        <v>488</v>
      </c>
      <c r="V18" s="141" t="s">
        <v>488</v>
      </c>
      <c r="W18" s="140">
        <v>21.8</v>
      </c>
      <c r="X18" s="140">
        <v>11.78</v>
      </c>
      <c r="Y18" s="141" t="s">
        <v>490</v>
      </c>
      <c r="Z18" s="141" t="s">
        <v>488</v>
      </c>
      <c r="AA18" s="141" t="s">
        <v>488</v>
      </c>
      <c r="AB18" s="141" t="s">
        <v>488</v>
      </c>
      <c r="AC18" s="141" t="s">
        <v>488</v>
      </c>
      <c r="AD18" s="141" t="s">
        <v>488</v>
      </c>
      <c r="AE18" s="141" t="s">
        <v>488</v>
      </c>
      <c r="AF18" s="141" t="s">
        <v>488</v>
      </c>
      <c r="AG18" s="141" t="s">
        <v>488</v>
      </c>
      <c r="AH18" s="141" t="s">
        <v>488</v>
      </c>
      <c r="AI18" s="141" t="s">
        <v>488</v>
      </c>
      <c r="AJ18" s="141" t="s">
        <v>488</v>
      </c>
      <c r="AK18" s="141" t="s">
        <v>488</v>
      </c>
      <c r="AL18" s="141" t="s">
        <v>488</v>
      </c>
      <c r="AM18" s="141" t="s">
        <v>488</v>
      </c>
      <c r="AN18" s="141" t="s">
        <v>488</v>
      </c>
      <c r="AO18" s="141" t="s">
        <v>488</v>
      </c>
      <c r="AP18" s="144" t="s">
        <v>488</v>
      </c>
      <c r="AQ18" s="14"/>
    </row>
    <row r="19" spans="2:43" ht="24.9" customHeight="1" x14ac:dyDescent="0.3">
      <c r="B19" s="119"/>
      <c r="C19" s="138" t="s">
        <v>539</v>
      </c>
      <c r="D19" s="139">
        <v>22001355</v>
      </c>
      <c r="E19" s="141"/>
      <c r="F19" s="140">
        <v>91.56</v>
      </c>
      <c r="G19" s="141" t="s">
        <v>485</v>
      </c>
      <c r="H19" s="141" t="s">
        <v>485</v>
      </c>
      <c r="I19" s="141" t="s">
        <v>486</v>
      </c>
      <c r="J19" s="141" t="s">
        <v>486</v>
      </c>
      <c r="K19" s="141" t="s">
        <v>472</v>
      </c>
      <c r="L19" s="141" t="s">
        <v>487</v>
      </c>
      <c r="M19" s="141" t="s">
        <v>472</v>
      </c>
      <c r="N19" s="139">
        <v>0</v>
      </c>
      <c r="O19" s="141" t="s">
        <v>488</v>
      </c>
      <c r="P19" s="141" t="s">
        <v>519</v>
      </c>
      <c r="Q19" s="141" t="s">
        <v>489</v>
      </c>
      <c r="R19" s="141" t="s">
        <v>488</v>
      </c>
      <c r="S19" s="139">
        <v>0</v>
      </c>
      <c r="T19" s="140">
        <v>62.2</v>
      </c>
      <c r="U19" s="140">
        <v>93.57</v>
      </c>
      <c r="V19" s="140">
        <v>61.29</v>
      </c>
      <c r="W19" s="142">
        <v>182.9</v>
      </c>
      <c r="X19" s="142">
        <v>114.1</v>
      </c>
      <c r="Y19" s="141" t="s">
        <v>490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8"/>
      <c r="AQ19" s="14"/>
    </row>
    <row r="20" spans="2:43" ht="24.9" customHeight="1" x14ac:dyDescent="0.3">
      <c r="B20" s="119"/>
      <c r="C20" s="138" t="s">
        <v>530</v>
      </c>
      <c r="D20" s="139">
        <v>22002141</v>
      </c>
      <c r="E20" s="141"/>
      <c r="F20" s="140">
        <v>92.68</v>
      </c>
      <c r="G20" s="141" t="s">
        <v>486</v>
      </c>
      <c r="H20" s="141" t="s">
        <v>531</v>
      </c>
      <c r="I20" s="141" t="s">
        <v>487</v>
      </c>
      <c r="J20" s="141" t="s">
        <v>488</v>
      </c>
      <c r="K20" s="141" t="s">
        <v>472</v>
      </c>
      <c r="L20" s="141" t="s">
        <v>472</v>
      </c>
      <c r="M20" s="141" t="s">
        <v>472</v>
      </c>
      <c r="N20" s="139">
        <v>0</v>
      </c>
      <c r="O20" s="141" t="s">
        <v>488</v>
      </c>
      <c r="P20" s="141" t="s">
        <v>519</v>
      </c>
      <c r="Q20" s="141" t="s">
        <v>489</v>
      </c>
      <c r="R20" s="141" t="s">
        <v>487</v>
      </c>
      <c r="S20" s="139">
        <v>0</v>
      </c>
      <c r="T20" s="141" t="s">
        <v>488</v>
      </c>
      <c r="U20" s="141" t="s">
        <v>488</v>
      </c>
      <c r="V20" s="141" t="s">
        <v>488</v>
      </c>
      <c r="W20" s="141" t="s">
        <v>488</v>
      </c>
      <c r="X20" s="141" t="s">
        <v>488</v>
      </c>
      <c r="Y20" s="141" t="s">
        <v>532</v>
      </c>
      <c r="Z20" s="141" t="s">
        <v>488</v>
      </c>
      <c r="AA20" s="141" t="s">
        <v>488</v>
      </c>
      <c r="AB20" s="141" t="s">
        <v>488</v>
      </c>
      <c r="AC20" s="141" t="s">
        <v>488</v>
      </c>
      <c r="AD20" s="141" t="s">
        <v>488</v>
      </c>
      <c r="AE20" s="141" t="s">
        <v>488</v>
      </c>
      <c r="AF20" s="141" t="s">
        <v>488</v>
      </c>
      <c r="AG20" s="141" t="s">
        <v>488</v>
      </c>
      <c r="AH20" s="141" t="s">
        <v>488</v>
      </c>
      <c r="AI20" s="141" t="s">
        <v>488</v>
      </c>
      <c r="AJ20" s="141" t="s">
        <v>488</v>
      </c>
      <c r="AK20" s="141" t="s">
        <v>488</v>
      </c>
      <c r="AL20" s="141" t="s">
        <v>488</v>
      </c>
      <c r="AM20" s="141" t="s">
        <v>488</v>
      </c>
      <c r="AN20" s="141" t="s">
        <v>488</v>
      </c>
      <c r="AO20" s="141" t="s">
        <v>488</v>
      </c>
      <c r="AP20" s="144" t="s">
        <v>488</v>
      </c>
      <c r="AQ20" s="14"/>
    </row>
    <row r="21" spans="2:43" ht="24.9" customHeight="1" x14ac:dyDescent="0.3">
      <c r="B21" s="119"/>
      <c r="C21" s="138" t="s">
        <v>530</v>
      </c>
      <c r="D21" s="139">
        <v>22002011</v>
      </c>
      <c r="E21" s="141"/>
      <c r="F21" s="140">
        <v>90.33</v>
      </c>
      <c r="G21" s="141" t="s">
        <v>486</v>
      </c>
      <c r="H21" s="141" t="s">
        <v>531</v>
      </c>
      <c r="I21" s="141" t="s">
        <v>487</v>
      </c>
      <c r="J21" s="141" t="s">
        <v>488</v>
      </c>
      <c r="K21" s="141" t="s">
        <v>472</v>
      </c>
      <c r="L21" s="141" t="s">
        <v>472</v>
      </c>
      <c r="M21" s="141" t="s">
        <v>472</v>
      </c>
      <c r="N21" s="139">
        <v>0</v>
      </c>
      <c r="O21" s="141" t="s">
        <v>488</v>
      </c>
      <c r="P21" s="141" t="s">
        <v>519</v>
      </c>
      <c r="Q21" s="141" t="s">
        <v>489</v>
      </c>
      <c r="R21" s="141" t="s">
        <v>487</v>
      </c>
      <c r="S21" s="139">
        <v>0</v>
      </c>
      <c r="T21" s="141" t="s">
        <v>488</v>
      </c>
      <c r="U21" s="141" t="s">
        <v>488</v>
      </c>
      <c r="V21" s="141" t="s">
        <v>488</v>
      </c>
      <c r="W21" s="140">
        <v>20.010000000000002</v>
      </c>
      <c r="X21" s="140">
        <v>11.41</v>
      </c>
      <c r="Y21" s="141" t="s">
        <v>532</v>
      </c>
      <c r="Z21" s="141" t="s">
        <v>488</v>
      </c>
      <c r="AA21" s="141" t="s">
        <v>488</v>
      </c>
      <c r="AB21" s="141" t="s">
        <v>488</v>
      </c>
      <c r="AC21" s="141" t="s">
        <v>488</v>
      </c>
      <c r="AD21" s="141" t="s">
        <v>488</v>
      </c>
      <c r="AE21" s="141" t="s">
        <v>488</v>
      </c>
      <c r="AF21" s="141" t="s">
        <v>488</v>
      </c>
      <c r="AG21" s="141" t="s">
        <v>488</v>
      </c>
      <c r="AH21" s="141" t="s">
        <v>488</v>
      </c>
      <c r="AI21" s="141" t="s">
        <v>488</v>
      </c>
      <c r="AJ21" s="141" t="s">
        <v>488</v>
      </c>
      <c r="AK21" s="141" t="s">
        <v>488</v>
      </c>
      <c r="AL21" s="141" t="s">
        <v>488</v>
      </c>
      <c r="AM21" s="141" t="s">
        <v>488</v>
      </c>
      <c r="AN21" s="141" t="s">
        <v>488</v>
      </c>
      <c r="AO21" s="141" t="s">
        <v>488</v>
      </c>
      <c r="AP21" s="144" t="s">
        <v>488</v>
      </c>
      <c r="AQ21" s="14"/>
    </row>
    <row r="22" spans="2:43" ht="24.9" customHeight="1" thickBot="1" x14ac:dyDescent="0.35">
      <c r="B22" s="120"/>
      <c r="C22" s="145" t="s">
        <v>530</v>
      </c>
      <c r="D22" s="146">
        <v>22001853</v>
      </c>
      <c r="E22" s="148"/>
      <c r="F22" s="147">
        <v>90.42</v>
      </c>
      <c r="G22" s="148" t="s">
        <v>486</v>
      </c>
      <c r="H22" s="148" t="s">
        <v>531</v>
      </c>
      <c r="I22" s="148" t="s">
        <v>487</v>
      </c>
      <c r="J22" s="148" t="s">
        <v>488</v>
      </c>
      <c r="K22" s="148" t="s">
        <v>472</v>
      </c>
      <c r="L22" s="148" t="s">
        <v>472</v>
      </c>
      <c r="M22" s="148" t="s">
        <v>472</v>
      </c>
      <c r="N22" s="146">
        <v>0</v>
      </c>
      <c r="O22" s="148" t="s">
        <v>488</v>
      </c>
      <c r="P22" s="148" t="s">
        <v>519</v>
      </c>
      <c r="Q22" s="148" t="s">
        <v>489</v>
      </c>
      <c r="R22" s="148" t="s">
        <v>487</v>
      </c>
      <c r="S22" s="146">
        <v>0</v>
      </c>
      <c r="T22" s="148" t="s">
        <v>488</v>
      </c>
      <c r="U22" s="148" t="s">
        <v>488</v>
      </c>
      <c r="V22" s="148" t="s">
        <v>488</v>
      </c>
      <c r="W22" s="148" t="s">
        <v>488</v>
      </c>
      <c r="X22" s="148" t="s">
        <v>488</v>
      </c>
      <c r="Y22" s="148" t="s">
        <v>532</v>
      </c>
      <c r="Z22" s="148" t="s">
        <v>488</v>
      </c>
      <c r="AA22" s="148" t="s">
        <v>488</v>
      </c>
      <c r="AB22" s="148" t="s">
        <v>488</v>
      </c>
      <c r="AC22" s="148" t="s">
        <v>488</v>
      </c>
      <c r="AD22" s="148" t="s">
        <v>488</v>
      </c>
      <c r="AE22" s="148" t="s">
        <v>488</v>
      </c>
      <c r="AF22" s="148" t="s">
        <v>488</v>
      </c>
      <c r="AG22" s="148" t="s">
        <v>488</v>
      </c>
      <c r="AH22" s="148" t="s">
        <v>488</v>
      </c>
      <c r="AI22" s="148" t="s">
        <v>488</v>
      </c>
      <c r="AJ22" s="148" t="s">
        <v>488</v>
      </c>
      <c r="AK22" s="148" t="s">
        <v>488</v>
      </c>
      <c r="AL22" s="148" t="s">
        <v>488</v>
      </c>
      <c r="AM22" s="148" t="s">
        <v>488</v>
      </c>
      <c r="AN22" s="148" t="s">
        <v>488</v>
      </c>
      <c r="AO22" s="148" t="s">
        <v>488</v>
      </c>
      <c r="AP22" s="241" t="s">
        <v>488</v>
      </c>
      <c r="AQ22" s="14"/>
    </row>
  </sheetData>
  <sheetProtection algorithmName="SHA-512" hashValue="RQloGngMSK7u/Z+EItKh2dXMzDnvn+hEl+ebYK3Wk2RW2HxxdQVDCT5jdgFj3IZuTBFwRogLMeRGmz9h9d/z6A==" saltValue="4Dr0iV0IezbaiC4mRMnR8Q==" spinCount="100000" sheet="1" objects="1" scenarios="1"/>
  <sortState ref="A13:AQ22">
    <sortCondition ref="C13:C22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Josef Svoboda</cp:lastModifiedBy>
  <dcterms:created xsi:type="dcterms:W3CDTF">2013-10-10T11:46:21Z</dcterms:created>
  <dcterms:modified xsi:type="dcterms:W3CDTF">2022-07-19T08:11:23Z</dcterms:modified>
</cp:coreProperties>
</file>