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 Svoboda\Desktop\"/>
    </mc:Choice>
  </mc:AlternateContent>
  <workbookProtection workbookAlgorithmName="SHA-512" workbookHashValue="qqCWGdKxQZXYQ/Cx27eMYulYEsMbJYZALfXs28K+ZVi+ylbtNcpM58hWjpG3M1KYO/k1GAS0bohovKQhW6AT8A==" workbookSaltValue="JACr/lAWbHbNJKDEQ2DKKA==" workbookSpinCount="100000" lockStructure="1"/>
  <bookViews>
    <workbookView xWindow="0" yWindow="0" windowWidth="23040" windowHeight="8808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5" i="2" l="1"/>
  <c r="AX125" i="2"/>
  <c r="AX126" i="2"/>
  <c r="AX127" i="2"/>
  <c r="CM125" i="2"/>
  <c r="CM126" i="2"/>
  <c r="CM127" i="2"/>
  <c r="HP127" i="2"/>
  <c r="HP126" i="2"/>
  <c r="HP125" i="2"/>
  <c r="JH127" i="2" l="1"/>
  <c r="JG127" i="2"/>
  <c r="JH126" i="2"/>
  <c r="JG126" i="2"/>
  <c r="JH125" i="2"/>
  <c r="JG125" i="2"/>
  <c r="N88" i="2"/>
  <c r="P88" i="2"/>
  <c r="R88" i="2"/>
  <c r="N89" i="2"/>
  <c r="P89" i="2"/>
  <c r="R89" i="2"/>
  <c r="N90" i="2"/>
  <c r="P90" i="2"/>
  <c r="R90" i="2"/>
  <c r="N76" i="1"/>
  <c r="O76" i="1"/>
  <c r="P76" i="1"/>
  <c r="Q76" i="1"/>
  <c r="R76" i="1"/>
  <c r="T76" i="1"/>
  <c r="U76" i="1"/>
  <c r="N77" i="1"/>
  <c r="O77" i="1"/>
  <c r="P77" i="1"/>
  <c r="Q77" i="1"/>
  <c r="R77" i="1"/>
  <c r="T77" i="1"/>
  <c r="U77" i="1"/>
  <c r="N78" i="1"/>
  <c r="O78" i="1"/>
  <c r="P78" i="1"/>
  <c r="Q78" i="1"/>
  <c r="R78" i="1"/>
  <c r="T78" i="1"/>
  <c r="U78" i="1"/>
  <c r="AU61" i="2"/>
  <c r="AU62" i="2"/>
  <c r="AU63" i="2"/>
  <c r="S29" i="1"/>
  <c r="V29" i="1"/>
  <c r="Y29" i="1"/>
  <c r="S30" i="1"/>
  <c r="V30" i="1"/>
  <c r="Y30" i="1"/>
  <c r="S31" i="1"/>
  <c r="V31" i="1"/>
  <c r="Y31" i="1"/>
  <c r="AQ29" i="2"/>
  <c r="AP29" i="2"/>
  <c r="AQ28" i="2"/>
  <c r="AP28" i="2"/>
  <c r="AQ27" i="2"/>
  <c r="AP27" i="2"/>
  <c r="O17" i="1"/>
  <c r="P17" i="1"/>
  <c r="Q17" i="1"/>
  <c r="R17" i="1"/>
  <c r="S17" i="1"/>
  <c r="U17" i="1"/>
  <c r="V17" i="1"/>
  <c r="W17" i="1"/>
  <c r="X17" i="1"/>
  <c r="Y17" i="1"/>
  <c r="Z17" i="1"/>
  <c r="O18" i="1"/>
  <c r="P18" i="1"/>
  <c r="Q18" i="1"/>
  <c r="R18" i="1"/>
  <c r="S18" i="1"/>
  <c r="U18" i="1"/>
  <c r="V18" i="1"/>
  <c r="W18" i="1"/>
  <c r="X18" i="1"/>
  <c r="Y18" i="1"/>
  <c r="Z18" i="1"/>
  <c r="O19" i="1"/>
  <c r="P19" i="1"/>
  <c r="Q19" i="1"/>
  <c r="R19" i="1"/>
  <c r="S19" i="1"/>
  <c r="U19" i="1"/>
  <c r="V19" i="1"/>
  <c r="W19" i="1"/>
  <c r="X19" i="1"/>
  <c r="Y19" i="1"/>
  <c r="Z19" i="1"/>
  <c r="C17" i="1"/>
  <c r="D17" i="1"/>
  <c r="E17" i="1"/>
  <c r="F17" i="1"/>
  <c r="G17" i="1"/>
  <c r="I17" i="1"/>
  <c r="J17" i="1"/>
  <c r="K17" i="1"/>
  <c r="L17" i="1"/>
  <c r="M17" i="1"/>
  <c r="N17" i="1"/>
  <c r="C18" i="1"/>
  <c r="D18" i="1"/>
  <c r="E18" i="1"/>
  <c r="F18" i="1"/>
  <c r="G18" i="1"/>
  <c r="I18" i="1"/>
  <c r="J18" i="1"/>
  <c r="K18" i="1"/>
  <c r="L18" i="1"/>
  <c r="M18" i="1"/>
  <c r="N18" i="1"/>
  <c r="C19" i="1"/>
  <c r="D19" i="1"/>
  <c r="E19" i="1"/>
  <c r="F19" i="1"/>
  <c r="G19" i="1"/>
  <c r="I19" i="1"/>
  <c r="J19" i="1"/>
  <c r="K19" i="1"/>
  <c r="L19" i="1"/>
  <c r="M19" i="1"/>
  <c r="N19" i="1"/>
  <c r="C77" i="2" l="1"/>
  <c r="C78" i="2"/>
  <c r="C79" i="2"/>
  <c r="C58" i="1"/>
  <c r="D58" i="1"/>
  <c r="E58" i="1"/>
  <c r="F58" i="1"/>
  <c r="G58" i="1"/>
  <c r="H58" i="1"/>
  <c r="I58" i="1"/>
  <c r="J58" i="1"/>
  <c r="M58" i="1"/>
  <c r="N58" i="1"/>
  <c r="O58" i="1"/>
  <c r="S58" i="1"/>
  <c r="C59" i="1"/>
  <c r="D59" i="1"/>
  <c r="E59" i="1"/>
  <c r="F59" i="1"/>
  <c r="G59" i="1"/>
  <c r="H59" i="1"/>
  <c r="I59" i="1"/>
  <c r="J59" i="1"/>
  <c r="M59" i="1"/>
  <c r="N59" i="1"/>
  <c r="O59" i="1"/>
  <c r="S59" i="1"/>
  <c r="C60" i="1"/>
  <c r="D60" i="1"/>
  <c r="E60" i="1"/>
  <c r="F60" i="1"/>
  <c r="G60" i="1"/>
  <c r="H60" i="1"/>
  <c r="I60" i="1"/>
  <c r="J60" i="1"/>
  <c r="M60" i="1"/>
  <c r="N60" i="1"/>
  <c r="O60" i="1"/>
  <c r="S60" i="1"/>
  <c r="F86" i="1" l="1"/>
  <c r="F87" i="1"/>
  <c r="F88" i="1"/>
  <c r="G76" i="1"/>
  <c r="H76" i="1"/>
  <c r="I76" i="1"/>
  <c r="G77" i="1"/>
  <c r="H77" i="1"/>
  <c r="I77" i="1"/>
  <c r="G78" i="1"/>
  <c r="H78" i="1"/>
  <c r="I78" i="1"/>
  <c r="E76" i="1"/>
  <c r="E77" i="1"/>
  <c r="E78" i="1"/>
  <c r="O50" i="1"/>
  <c r="Q50" i="1"/>
  <c r="R50" i="1"/>
  <c r="O51" i="1"/>
  <c r="Q51" i="1"/>
  <c r="R51" i="1"/>
  <c r="O52" i="1"/>
  <c r="Q52" i="1"/>
  <c r="R52" i="1"/>
  <c r="L50" i="1"/>
  <c r="M50" i="1"/>
  <c r="L51" i="1"/>
  <c r="M51" i="1"/>
  <c r="L52" i="1"/>
  <c r="M52" i="1"/>
  <c r="G50" i="1"/>
  <c r="G51" i="1"/>
  <c r="G52" i="1"/>
  <c r="P38" i="1"/>
  <c r="P39" i="1"/>
  <c r="P40" i="1"/>
  <c r="J38" i="1"/>
  <c r="K38" i="1"/>
  <c r="J39" i="1"/>
  <c r="K39" i="1"/>
  <c r="J40" i="1"/>
  <c r="K40" i="1"/>
  <c r="P29" i="1"/>
  <c r="P30" i="1"/>
  <c r="P31" i="1"/>
  <c r="M29" i="1"/>
  <c r="M30" i="1"/>
  <c r="M31" i="1"/>
  <c r="J29" i="1"/>
  <c r="J30" i="1"/>
  <c r="J31" i="1"/>
  <c r="O125" i="2"/>
  <c r="Q125" i="2"/>
  <c r="S125" i="2"/>
  <c r="T125" i="2"/>
  <c r="U125" i="2"/>
  <c r="V125" i="2"/>
  <c r="W125" i="2"/>
  <c r="Y125" i="2"/>
  <c r="Z125" i="2"/>
  <c r="AA125" i="2"/>
  <c r="AY125" i="2"/>
  <c r="BA125" i="2"/>
  <c r="BH125" i="2"/>
  <c r="BM125" i="2"/>
  <c r="O126" i="2"/>
  <c r="Q126" i="2"/>
  <c r="S126" i="2"/>
  <c r="T126" i="2"/>
  <c r="U126" i="2"/>
  <c r="V126" i="2"/>
  <c r="W126" i="2"/>
  <c r="Y126" i="2"/>
  <c r="Z126" i="2"/>
  <c r="AA126" i="2"/>
  <c r="AY126" i="2"/>
  <c r="BA126" i="2"/>
  <c r="BH126" i="2"/>
  <c r="BM126" i="2"/>
  <c r="O127" i="2"/>
  <c r="Q127" i="2"/>
  <c r="S127" i="2"/>
  <c r="T127" i="2"/>
  <c r="U127" i="2"/>
  <c r="V127" i="2"/>
  <c r="W127" i="2"/>
  <c r="Y127" i="2"/>
  <c r="Z127" i="2"/>
  <c r="AA127" i="2"/>
  <c r="AY127" i="2"/>
  <c r="BA127" i="2"/>
  <c r="BH127" i="2"/>
  <c r="BM127" i="2"/>
  <c r="E125" i="2"/>
  <c r="E126" i="2"/>
  <c r="E127" i="2"/>
  <c r="C88" i="2"/>
  <c r="C89" i="2"/>
  <c r="C90" i="2"/>
  <c r="H61" i="2"/>
  <c r="H62" i="2"/>
  <c r="H63" i="2"/>
  <c r="C61" i="2"/>
  <c r="D61" i="2"/>
  <c r="E61" i="2"/>
  <c r="F61" i="2"/>
  <c r="C62" i="2"/>
  <c r="D62" i="2"/>
  <c r="E62" i="2"/>
  <c r="F62" i="2"/>
  <c r="C63" i="2"/>
  <c r="D63" i="2"/>
  <c r="E63" i="2"/>
  <c r="F63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AB27" i="2"/>
  <c r="AD27" i="2"/>
  <c r="AB28" i="2"/>
  <c r="AD28" i="2"/>
  <c r="AB29" i="2"/>
  <c r="AD29" i="2"/>
  <c r="C27" i="2"/>
  <c r="C28" i="2"/>
  <c r="C29" i="2"/>
  <c r="C125" i="2" l="1"/>
  <c r="D125" i="2"/>
  <c r="F125" i="2"/>
  <c r="G125" i="2"/>
  <c r="H125" i="2"/>
  <c r="C126" i="2"/>
  <c r="D126" i="2"/>
  <c r="F126" i="2"/>
  <c r="G126" i="2"/>
  <c r="H126" i="2"/>
  <c r="I126" i="2"/>
  <c r="C127" i="2"/>
  <c r="D127" i="2"/>
  <c r="F127" i="2"/>
  <c r="G127" i="2"/>
  <c r="H127" i="2"/>
  <c r="I127" i="2"/>
  <c r="K50" i="1" l="1"/>
  <c r="N50" i="1"/>
  <c r="K51" i="1"/>
  <c r="N51" i="1"/>
  <c r="K52" i="1"/>
  <c r="N52" i="1"/>
  <c r="T38" i="1"/>
  <c r="T39" i="1"/>
  <c r="T40" i="1"/>
  <c r="G61" i="2" l="1"/>
  <c r="G62" i="2"/>
  <c r="G63" i="2"/>
  <c r="D86" i="1" l="1"/>
  <c r="D87" i="1"/>
  <c r="D88" i="1"/>
  <c r="J76" i="1"/>
  <c r="K76" i="1"/>
  <c r="L76" i="1"/>
  <c r="J77" i="1"/>
  <c r="K77" i="1"/>
  <c r="L77" i="1"/>
  <c r="J78" i="1"/>
  <c r="K78" i="1"/>
  <c r="L78" i="1"/>
  <c r="H50" i="1"/>
  <c r="I50" i="1"/>
  <c r="H51" i="1"/>
  <c r="I51" i="1"/>
  <c r="H52" i="1"/>
  <c r="I52" i="1"/>
  <c r="I38" i="1"/>
  <c r="L38" i="1"/>
  <c r="I39" i="1"/>
  <c r="L39" i="1"/>
  <c r="I40" i="1"/>
  <c r="L40" i="1"/>
  <c r="Q29" i="1"/>
  <c r="Q30" i="1"/>
  <c r="Q31" i="1"/>
  <c r="O29" i="1"/>
  <c r="O30" i="1"/>
  <c r="O31" i="1"/>
  <c r="L29" i="1"/>
  <c r="L30" i="1"/>
  <c r="L31" i="1"/>
  <c r="I29" i="1"/>
  <c r="I30" i="1"/>
  <c r="I31" i="1"/>
  <c r="N125" i="2" l="1"/>
  <c r="N126" i="2"/>
  <c r="N127" i="2"/>
  <c r="N29" i="1" l="1"/>
  <c r="N30" i="1"/>
  <c r="N31" i="1"/>
  <c r="Q38" i="1"/>
  <c r="R38" i="1"/>
  <c r="S38" i="1"/>
  <c r="Q39" i="1"/>
  <c r="R39" i="1"/>
  <c r="S39" i="1"/>
  <c r="Q40" i="1"/>
  <c r="R40" i="1"/>
  <c r="S40" i="1"/>
  <c r="C88" i="1" l="1"/>
  <c r="C87" i="1"/>
  <c r="C86" i="1"/>
  <c r="C76" i="1"/>
  <c r="D76" i="1"/>
  <c r="C77" i="1"/>
  <c r="D77" i="1"/>
  <c r="C78" i="1"/>
  <c r="D78" i="1"/>
  <c r="C50" i="1"/>
  <c r="D50" i="1"/>
  <c r="E50" i="1"/>
  <c r="F50" i="1"/>
  <c r="J50" i="1"/>
  <c r="C51" i="1"/>
  <c r="D51" i="1"/>
  <c r="E51" i="1"/>
  <c r="F51" i="1"/>
  <c r="J51" i="1"/>
  <c r="C52" i="1"/>
  <c r="D52" i="1"/>
  <c r="E52" i="1"/>
  <c r="F52" i="1"/>
  <c r="J52" i="1"/>
  <c r="C38" i="1"/>
  <c r="H38" i="1"/>
  <c r="M38" i="1"/>
  <c r="N38" i="1"/>
  <c r="C39" i="1"/>
  <c r="H39" i="1"/>
  <c r="M39" i="1"/>
  <c r="N39" i="1"/>
  <c r="C40" i="1"/>
  <c r="H40" i="1"/>
  <c r="M40" i="1"/>
  <c r="N40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</calcChain>
</file>

<file path=xl/sharedStrings.xml><?xml version="1.0" encoding="utf-8"?>
<sst xmlns="http://schemas.openxmlformats.org/spreadsheetml/2006/main" count="2678" uniqueCount="498">
  <si>
    <t>Minimum</t>
  </si>
  <si>
    <t>Maximum</t>
  </si>
  <si>
    <t>Medián</t>
  </si>
  <si>
    <t>Číslo PoKZ</t>
  </si>
  <si>
    <t>SKOT</t>
  </si>
  <si>
    <t>DRŮBEŽ</t>
  </si>
  <si>
    <t>PRASATA</t>
  </si>
  <si>
    <t>DOPLŇKOVÉ LÁTKY, PREMIXY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</si>
  <si>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</si>
  <si>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</si>
  <si>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</si>
  <si>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</si>
  <si>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</si>
  <si>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</si>
  <si>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</si>
  <si>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</si>
  <si>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</si>
  <si>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</si>
  <si>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</si>
  <si>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</si>
  <si>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</si>
  <si>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</si>
  <si>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</si>
  <si>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</si>
  <si>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</si>
  <si>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</si>
  <si>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Krmné suroviny mimo rybí moučku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</si>
  <si>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</si>
  <si>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</si>
  <si>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</si>
  <si>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</si>
  <si>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Krmné suroviny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</si>
  <si>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</si>
  <si>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</si>
  <si>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</si>
  <si>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</si>
  <si>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</si>
  <si>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</si>
  <si>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</si>
  <si>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</si>
  <si>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</si>
  <si>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</si>
  <si>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Lasalocid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</si>
  <si>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Maduramicin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</si>
  <si>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Monensin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</si>
  <si>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Narasin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</si>
  <si>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Nikarbazin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</si>
  <si>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Robenidin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</si>
  <si>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</si>
  <si>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Semduramicin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</si>
  <si>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</si>
  <si>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</si>
  <si>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</si>
  <si>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</si>
  <si>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</si>
  <si>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</si>
  <si>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</si>
  <si>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</si>
  <si>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</si>
  <si>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</si>
  <si>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</si>
  <si>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</si>
  <si>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</si>
  <si>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</si>
  <si>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</si>
  <si>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</si>
  <si>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Zearalenon</t>
  </si>
  <si>
    <t>Fumonisin B1</t>
  </si>
  <si>
    <t>Fumonisin B2</t>
  </si>
  <si>
    <t>Fumonisin B1+B2</t>
  </si>
  <si>
    <t>Ochratoxin A</t>
  </si>
  <si>
    <t>Deoxynivalenol</t>
  </si>
  <si>
    <t>T2-toxin</t>
  </si>
  <si>
    <t>HT2-toxin</t>
  </si>
  <si>
    <t>T2 + HT2 toxin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</si>
  <si>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</si>
  <si>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</si>
  <si>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Lysin         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</si>
  <si>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Methionin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</si>
  <si>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OVCE, KOZY, KRÁLÍCI, KONĚ, RYBY</t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</si>
  <si>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</si>
  <si>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Komponenty suchozemských živočichů</t>
  </si>
  <si>
    <t>Komponenty ryb</t>
  </si>
  <si>
    <r>
      <t xml:space="preserve">Aflatoxin B1         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Calibri"/>
        <family val="2"/>
        <charset val="238"/>
      </rPr>
      <t>µg.kg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</si>
  <si>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Aflatoxin B2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</si>
  <si>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G1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</si>
  <si>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Zearalenon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</si>
  <si>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              </t>
    </r>
    <r>
      <rPr>
        <sz val="11"/>
        <color theme="1"/>
        <rFont val="Calibri"/>
        <family val="2"/>
        <charset val="238"/>
        <scheme val="minor"/>
      </rPr>
      <t xml:space="preserve">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</si>
  <si>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</si>
  <si>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B1+B2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</si>
  <si>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Ochratoxin A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</si>
  <si>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Deoxynivalenol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</si>
  <si>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T2-toxin 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</si>
  <si>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HT2-toxin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</si>
  <si>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 + HT2 toxin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</si>
  <si>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Beauvericin  </t>
    </r>
    <r>
      <rPr>
        <sz val="11"/>
        <color theme="1"/>
        <rFont val="Calibri"/>
        <family val="2"/>
        <charset val="238"/>
        <scheme val="minor"/>
      </rPr>
      <t xml:space="preserve">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</si>
  <si>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</si>
  <si>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A1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</si>
  <si>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Enniatin B  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</si>
  <si>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B1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</si>
  <si>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Nivalenol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</si>
  <si>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>VÝSLEDKY OBSAHU MYKOTOXINŮ V OBILOVINÁCH</t>
    </r>
    <r>
      <rPr>
        <sz val="11"/>
        <color theme="1"/>
        <rFont val="Arial Unicode MS"/>
        <family val="2"/>
        <charset val="238"/>
      </rPr>
      <t xml:space="preserve"> (µg.kg</t>
    </r>
    <r>
      <rPr>
        <vertAlign val="superscript"/>
        <sz val="11"/>
        <color theme="1"/>
        <rFont val="Arial Unicode MS"/>
        <family val="2"/>
        <charset val="238"/>
      </rPr>
      <t>-1</t>
    </r>
    <r>
      <rPr>
        <sz val="11"/>
        <color theme="1"/>
        <rFont val="Arial Unicode MS"/>
        <family val="2"/>
        <charset val="238"/>
      </rPr>
      <t>)</t>
    </r>
  </si>
  <si>
    <t>Materiál</t>
  </si>
  <si>
    <r>
      <t xml:space="preserve">Sušina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</si>
  <si>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Aflatoxin B1</t>
  </si>
  <si>
    <t>Aflatoxin B2</t>
  </si>
  <si>
    <t>Aflatoxin G1</t>
  </si>
  <si>
    <t>Aflatoxin G2</t>
  </si>
  <si>
    <t>Beauvericin</t>
  </si>
  <si>
    <t>Enniatin A</t>
  </si>
  <si>
    <t>Enniatin A1</t>
  </si>
  <si>
    <t>Enniatin B</t>
  </si>
  <si>
    <t>Enniatin B1</t>
  </si>
  <si>
    <t>Nivalenol</t>
  </si>
  <si>
    <r>
      <t xml:space="preserve">Tuk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</si>
  <si>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</si>
  <si>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</si>
  <si>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</si>
  <si>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Diclazuril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</si>
  <si>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Halofuginon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</si>
  <si>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Kobalt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</si>
  <si>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G2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</si>
  <si>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Ergokrystin</t>
  </si>
  <si>
    <t>Ergokrystinin</t>
  </si>
  <si>
    <t>Ergotamin</t>
  </si>
  <si>
    <t>Ergotaminin</t>
  </si>
  <si>
    <t>Ergokryptin</t>
  </si>
  <si>
    <t>Ergokryptinin</t>
  </si>
  <si>
    <t>Ergometrin</t>
  </si>
  <si>
    <t>Ergometrinin</t>
  </si>
  <si>
    <t>Ergosin</t>
  </si>
  <si>
    <t>Ergosinin</t>
  </si>
  <si>
    <t>Ergokornin</t>
  </si>
  <si>
    <t>Ergokorninin</t>
  </si>
  <si>
    <t>Monokrotalin</t>
  </si>
  <si>
    <t>Retrorsin</t>
  </si>
  <si>
    <t>Senecionin</t>
  </si>
  <si>
    <t>Senkirkin</t>
  </si>
  <si>
    <t>Senecifyllin</t>
  </si>
  <si>
    <r>
      <t xml:space="preserve">Alimet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</si>
  <si>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Threonin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</si>
  <si>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</si>
  <si>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</si>
  <si>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</si>
  <si>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</si>
  <si>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</si>
  <si>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</si>
  <si>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</si>
  <si>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</si>
  <si>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</si>
  <si>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</si>
  <si>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</si>
  <si>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</si>
  <si>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Monokrotalin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</si>
  <si>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Retrorsin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</si>
  <si>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</si>
  <si>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Senkirkin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</si>
  <si>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Senecifyllin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</si>
  <si>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28   indikátorový kongener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</si>
  <si>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52   indikátorový kongener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</si>
  <si>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101 indikátorový kongener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</si>
  <si>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118 indikátorový kongener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</si>
  <si>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153 indikátorový kongener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</si>
  <si>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180 indikátorový kongener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</si>
  <si>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Suma PCB 28,52,101, 138,153,180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</si>
  <si>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Hexachlor benzen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</si>
  <si>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alfa-Hexachlor cyklohexan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</si>
  <si>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beta-Hexachlor cyklohexan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</si>
  <si>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gama-Hexachlor cyklohexan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</si>
  <si>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delta-Hexachlor cyklohexan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</si>
  <si>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o,p´- polohový izomer DDE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</si>
  <si>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p,p´- polohový izomer DDE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</si>
  <si>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o,p´- polohový izomer DDD (TDE)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</si>
  <si>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p,p´- polohový izomer DDD (TDE)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</si>
  <si>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o,p´- polohový izomer DDT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</si>
  <si>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p,p´- polohový izomer DDT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</si>
  <si>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Parlar 26 - kongener toxafenu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</si>
  <si>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Parlar 50 - kongener toxafenu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</si>
  <si>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Parlar 62 - kongener toxafenu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</si>
  <si>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Aldrin (OCP)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</si>
  <si>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Endrin (OCP)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</si>
  <si>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Dieldrin (OCP)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</si>
  <si>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Isodrin  (OCP)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</si>
  <si>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Oxychlordan (metabolit chlordanu)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</si>
  <si>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alfa-Chlordan (cis izomer)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</si>
  <si>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gama-Chlordan (trans izomer)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</si>
  <si>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Heptachlor  (OCP)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</si>
  <si>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alfa-Heptachlor epoxid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</si>
  <si>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beta-Heptachlor epoxid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</si>
  <si>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alfa-Endosulfan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</si>
  <si>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beta-Endosulfan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</si>
  <si>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Methoxychlor (OCP)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</si>
  <si>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Mirex (OCP)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</si>
  <si>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PCB 138 indikátorový kongener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</si>
  <si>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</si>
  <si>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DOMÁCÍ A OSTATNÍ ZVÍŘATA</t>
  </si>
  <si>
    <r>
      <t xml:space="preserve">Hořčík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</si>
  <si>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Jod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</si>
  <si>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Nikl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</si>
  <si>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</si>
  <si>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Suma methioninu a alimetu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</si>
  <si>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Melamin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</si>
  <si>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Kyselina kyanurová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</si>
  <si>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Acetamiprid (mg.kg-1)</t>
  </si>
  <si>
    <t>Acefát             (mg.kg-1)</t>
  </si>
  <si>
    <t>Aldikarb       (mg.kg-1)</t>
  </si>
  <si>
    <t>Aldrin              (mg.kg-1)</t>
  </si>
  <si>
    <t>Aldrin a Dieldrin (suma)        (mg.kg-1)</t>
  </si>
  <si>
    <t>Azinfos-methyl (mg.kg-1)</t>
  </si>
  <si>
    <t>Azoxystrobin (mg.kg-1)</t>
  </si>
  <si>
    <t>Bifenthrin (suma izomerů)  (mg.kg-1)</t>
  </si>
  <si>
    <t>Bitertanol (mg.kg-1)</t>
  </si>
  <si>
    <t>Bixafen            (mg.kg-1)</t>
  </si>
  <si>
    <t>Boskalid           (mg.kg-1)</t>
  </si>
  <si>
    <t>Bromuconazole (mg.kg-1)</t>
  </si>
  <si>
    <t>Bupirimát (mg.kg-1)</t>
  </si>
  <si>
    <t>Buprofezin (mg.kg-1)</t>
  </si>
  <si>
    <t>Kadusafos (mg.kg-1)</t>
  </si>
  <si>
    <t>Karbaryl          (mg.kg-1)</t>
  </si>
  <si>
    <t>Karbendazim (mg.kg-1)</t>
  </si>
  <si>
    <t>Karbofuran (mg.kg-1)</t>
  </si>
  <si>
    <t>3-hydroxy karbofuran (mg.kg-1)</t>
  </si>
  <si>
    <t>Karboxin  (mg.kg-1)</t>
  </si>
  <si>
    <t>Chlorantraniliprol (mg.kg-1)</t>
  </si>
  <si>
    <t>Chlorfenapyr (mg.kg-1)</t>
  </si>
  <si>
    <t>Chlorfenvinfos (mg.kg-1)</t>
  </si>
  <si>
    <t>Chlormekvát chlorid (suma) (mg.kg-1)</t>
  </si>
  <si>
    <t>Chlorprofam (mg.kg-1)</t>
  </si>
  <si>
    <t>Chlorpyrifos (mg.kg-1)</t>
  </si>
  <si>
    <t>Chlorpyrifos-methyl               (mg.kg-1)</t>
  </si>
  <si>
    <t>Klothianidin (mg.kg-1)</t>
  </si>
  <si>
    <t>Cyfluthrin (suma izomerů)  (mg.kg-1)</t>
  </si>
  <si>
    <t>Lambda-cyhalothrin (mg.kg-1)</t>
  </si>
  <si>
    <t>Cymoxanil (mg.kg-1)</t>
  </si>
  <si>
    <t>Cypermethrin (suma izomerů) (mg.kg-1)</t>
  </si>
  <si>
    <t>Cyprokonazol (mg.kg-1)</t>
  </si>
  <si>
    <t>Cyprodinil (mg.kg-1)</t>
  </si>
  <si>
    <t>Deltamethrin (mg.kg-1)</t>
  </si>
  <si>
    <t>Diazinon  (mg.kg-1)</t>
  </si>
  <si>
    <t>Dichlorprop (suma)        (mg.kg-1)</t>
  </si>
  <si>
    <t>Dichlorvos (mg.kg-1)</t>
  </si>
  <si>
    <t>Dikloran       (mg.kg-1)</t>
  </si>
  <si>
    <t>Dieldrin       (mg.kg-1)</t>
  </si>
  <si>
    <t>Difenokonazol (mg.kg-1)</t>
  </si>
  <si>
    <t>Difenylamin (mg.kg-1)</t>
  </si>
  <si>
    <t>Diflubenzuron (mg.kg-1)</t>
  </si>
  <si>
    <t>Dimethoát (mg.kg-1)</t>
  </si>
  <si>
    <t>Dimethoát (suma)        (mg.kg-1)</t>
  </si>
  <si>
    <t>Dimethomorf (suma izomerů) (mg.kg-1)</t>
  </si>
  <si>
    <t>Dinikonazol (suma izomerů) (mg.kg-1)</t>
  </si>
  <si>
    <r>
      <t>Endosulfan      (</t>
    </r>
    <r>
      <rPr>
        <b/>
        <sz val="11"/>
        <color theme="1"/>
        <rFont val="Calibri"/>
        <family val="2"/>
        <charset val="238"/>
      </rPr>
      <t>α+β isomer)     (mg.kg-1)</t>
    </r>
  </si>
  <si>
    <t>Endosulfansulfát (mg.kg-1)</t>
  </si>
  <si>
    <t>Endosulfan (suma izomerů) (mg.kg-1)</t>
  </si>
  <si>
    <t>Epoxikonazol (mg.kg-1)</t>
  </si>
  <si>
    <t>Ethion      (mg.kg-1)</t>
  </si>
  <si>
    <t>Ethirimol  (mg.kg-1)</t>
  </si>
  <si>
    <t xml:space="preserve">Ethoprofos (mg.kg-1) </t>
  </si>
  <si>
    <t>Fenbukonazol (mg.kg-1)</t>
  </si>
  <si>
    <t>Fenhexamid (mg.kg-1)</t>
  </si>
  <si>
    <t>Fenitrothion (mg.kg-1)</t>
  </si>
  <si>
    <t>Fenpropathrin (mg.kg-1)</t>
  </si>
  <si>
    <t>Fenpropidin (mg.kg-1)</t>
  </si>
  <si>
    <t>Fenpropimorf (suma izomerů) (mg.kg-1)</t>
  </si>
  <si>
    <t>Fenpyroximát (mg.kg-1)</t>
  </si>
  <si>
    <t>Fenthion  (mg.kg-1)</t>
  </si>
  <si>
    <t>Fenvalerát (suma izomerů)  (mg.kg-1)</t>
  </si>
  <si>
    <t>Fipronil     (mg.kg-1)</t>
  </si>
  <si>
    <t>Flonikamid (mg.kg-1)</t>
  </si>
  <si>
    <t>Fluazifop-P (suma)          (mg.kg-1)</t>
  </si>
  <si>
    <t>Fluaziop-P-butyl (mg.kg-1)</t>
  </si>
  <si>
    <t xml:space="preserve">Fludioxonil (mg.kg-1) </t>
  </si>
  <si>
    <t>Fluopikolid (mg.kg-1)</t>
  </si>
  <si>
    <t>Fluopyram (mg.kg-1)</t>
  </si>
  <si>
    <t>Flufenoxuron (mg.kg-1)</t>
  </si>
  <si>
    <t>Fluquinconazol (mg.kg-1)</t>
  </si>
  <si>
    <t>Flusilazol (mg.kg-1)</t>
  </si>
  <si>
    <t>Flutolanil (mg.kg-1)</t>
  </si>
  <si>
    <t>Flutriafol  (mg.kg-1)</t>
  </si>
  <si>
    <t>Tau-fluvalinát (mg.kg-1)</t>
  </si>
  <si>
    <t>Fluxapyroxad (mg.kg-1)</t>
  </si>
  <si>
    <t>Glyfosát   (mg.kg-1)</t>
  </si>
  <si>
    <t>Haloxyfop (suma)       (mg.kg-1)</t>
  </si>
  <si>
    <t>Haloxyfop-methyl        (mg.kg-1)</t>
  </si>
  <si>
    <t>Haloxyfop-2-ethoxyethyl (mg.kg-1)</t>
  </si>
  <si>
    <t>Hexakonazol (mg.kg-1)</t>
  </si>
  <si>
    <t>Imazalil        (mg.kg-1)</t>
  </si>
  <si>
    <t xml:space="preserve">Imidakloprid (mg.kg-1) </t>
  </si>
  <si>
    <t>Indoxacarb (suma)       (mg.kg-1)</t>
  </si>
  <si>
    <t xml:space="preserve">Iprodion       (mg.kg-1) </t>
  </si>
  <si>
    <t>Iprovalikarb (mg.kg-1)</t>
  </si>
  <si>
    <t>Isokarbofos (mg.kg-1)</t>
  </si>
  <si>
    <t>Isoprothiolan (mg.kg-1)</t>
  </si>
  <si>
    <t>Isoproturon (mg.kg-1)</t>
  </si>
  <si>
    <t>Kresoxim-methyl              (mg.kg-1)</t>
  </si>
  <si>
    <t>Linuron         (mg.kg-1)</t>
  </si>
  <si>
    <t>Malaoxon (mg.kg-1)</t>
  </si>
  <si>
    <t>Malathion (mg.kg-1)</t>
  </si>
  <si>
    <t>Malathion (suma)           (mg.kg-1)</t>
  </si>
  <si>
    <t>Mandipropamid (mg.kg-1)</t>
  </si>
  <si>
    <t>MCPA       (mg.kg-1)</t>
  </si>
  <si>
    <t>Mekoprop (suma)       (mg.kg-1)</t>
  </si>
  <si>
    <t>Mepikvát chlorid (suma)       (mg.kg-1)</t>
  </si>
  <si>
    <t>Metalaxyl a metalaxyl-M (suma izomerů) (mg.kg-1)</t>
  </si>
  <si>
    <t>Metkonazol (suma izomerů) (mg.kg-1)</t>
  </si>
  <si>
    <t>Methakrifos (mg.kg-1)</t>
  </si>
  <si>
    <t>Methamidofos (mg.kg-1)</t>
  </si>
  <si>
    <t>Methidathion (mg.kg-1)</t>
  </si>
  <si>
    <t>Methiokarb (mg.kg-1)</t>
  </si>
  <si>
    <t>Methiokarb sulfon          (mg.kg-1)</t>
  </si>
  <si>
    <t>Methiokarb sulfoxid      (mg.kg-1)</t>
  </si>
  <si>
    <t>Methiokarb (suma)     (mg.kg-1)</t>
  </si>
  <si>
    <t>Methomyl (mg.kg-1)</t>
  </si>
  <si>
    <t>Methoxyfenozid (mg.kg-1)</t>
  </si>
  <si>
    <t>Metolachlor (mg.kg-1)</t>
  </si>
  <si>
    <t>Metrafenon (mg.kg-1)</t>
  </si>
  <si>
    <t>Metribuzin (mg.kg-1)</t>
  </si>
  <si>
    <t>Monokrotofos (mg.kg-1)</t>
  </si>
  <si>
    <t>Myklobutanil (mg.kg-1)</t>
  </si>
  <si>
    <t>Omethoát (mg.kg-1)</t>
  </si>
  <si>
    <t>Oxydemeton-methyl     (mg.kg-1)</t>
  </si>
  <si>
    <t>Oxydemeton-methyl (suma) (mg.kg-1)</t>
  </si>
  <si>
    <t>Paklobutrazol (mg.kg-1)</t>
  </si>
  <si>
    <t>Parathion (mg.kg-1)</t>
  </si>
  <si>
    <t>Parathion-methyl     (mg.kg-1)</t>
  </si>
  <si>
    <t>Penkonazol (mg.kg-1)</t>
  </si>
  <si>
    <t>Pencycuron (mg.kg-1)</t>
  </si>
  <si>
    <t>Pendimethalin (mg.kg-1)</t>
  </si>
  <si>
    <t>Permethrin (suma izomerů) (mg.kg-1)</t>
  </si>
  <si>
    <t>Fosmet    (mg.kg-1)</t>
  </si>
  <si>
    <t>Fosfamidon (mg.kg-1)</t>
  </si>
  <si>
    <t>Pikoxystrobin (mg.kg-1)</t>
  </si>
  <si>
    <t>Pirimikarb (mg.kg-1)</t>
  </si>
  <si>
    <t>Desmethylpirimikarb         (mg.kg-1)</t>
  </si>
  <si>
    <t xml:space="preserve">Pirimifos-methyl (mg.kg-1) </t>
  </si>
  <si>
    <t>Pyridaben (mg.kg-1)</t>
  </si>
  <si>
    <t>Pyriproxyfen (mg.kg-1)</t>
  </si>
  <si>
    <t xml:space="preserve">Prochloraz (mg.kg-1)  </t>
  </si>
  <si>
    <t>Procymidon (mg.kg-1)</t>
  </si>
  <si>
    <t>Profenofos (mg.kg-1)</t>
  </si>
  <si>
    <t>Propamokarb (mg.kg-1)</t>
  </si>
  <si>
    <t>Propikonazol                                (suma izomerů)                           (mg.kg-1)</t>
  </si>
  <si>
    <t>Propyzamid (mg.kg-1)</t>
  </si>
  <si>
    <t>Prothiokonazol (Prothiokonazol-desthio)          (mg.kg-1)</t>
  </si>
  <si>
    <t>Prothiofos (mg.kg-1)</t>
  </si>
  <si>
    <t>Pyrimethanil (mg.kg-1)</t>
  </si>
  <si>
    <t>Pyraklostrobin (mg.kg-1)</t>
  </si>
  <si>
    <t>Chinoxyfen (mg.kg-1)</t>
  </si>
  <si>
    <t>Spiromesifen (mg.kg-1)</t>
  </si>
  <si>
    <t>Spiroxamin (suma izomerů)            (mg.kg-1)</t>
  </si>
  <si>
    <t>Tebukonazol (mg.kg-1)</t>
  </si>
  <si>
    <t>Tebufenozid (mg.kg-1)</t>
  </si>
  <si>
    <t>Teflubenzuron (mg.kg-1)</t>
  </si>
  <si>
    <t>Tefluthrin (mg.kg-1)</t>
  </si>
  <si>
    <t>Terbuthylazin (mg.kg-1)</t>
  </si>
  <si>
    <t>Tetrakonazol (mg.kg-1)</t>
  </si>
  <si>
    <t>Tetramethrin (mg.kg-1)</t>
  </si>
  <si>
    <t>Thiabendazol  (mg.kg-1)</t>
  </si>
  <si>
    <t>Thiakloprid (mg.kg-1)</t>
  </si>
  <si>
    <t>Thiodikarb (mg.kg-1)</t>
  </si>
  <si>
    <t>Thiamethoxam (mg.kg-1)</t>
  </si>
  <si>
    <t xml:space="preserve">Triadimefon (mg.kg-1) </t>
  </si>
  <si>
    <t>Triadimenol       (suma izomerů)       (mg.kg-1)</t>
  </si>
  <si>
    <t>Tricyklazol (mg.kg-1)</t>
  </si>
  <si>
    <t>Trifloxystrobin (mg.kg-1)</t>
  </si>
  <si>
    <t>Trifluralin (mg.kg-1)</t>
  </si>
  <si>
    <t>Trinexapak-ethyl (mg.kg-1)</t>
  </si>
  <si>
    <t>Tritikonazol (mg.kg-1)</t>
  </si>
  <si>
    <t>Vinklozolin (mg.kg-1)</t>
  </si>
  <si>
    <t>2,4-D (suma)</t>
  </si>
  <si>
    <t>Radioaktivita Cs - 134  (Bq.kg-1)</t>
  </si>
  <si>
    <t>Radioaktivita Cs - 137  (Bq.kg-1)</t>
  </si>
  <si>
    <t>2-fenylfenol (mg.kg-1)</t>
  </si>
  <si>
    <r>
      <t xml:space="preserve">DDT (suma TDE-, DDE-, DDT-izomerů)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</si>
  <si>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Kamfechlor (toxafen; suma kongenerů 26, 50 a 62)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</si>
  <si>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Aldrin a Dieldrin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</si>
  <si>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Delta-Ketoendrin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</si>
  <si>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Endrin (suma endrinu a delta-ketoendrinu)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</si>
  <si>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Chlordan (suma izomerů a oxychlordanu)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</si>
  <si>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Heptachlor(suma heptachloru a heptachloepoxi-dů)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</si>
  <si>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Endosulfansulfát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</si>
  <si>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Endosulfan (suma izomerů a endosulfan sulfátu)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</si>
  <si>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Sušina analytická                %</t>
  </si>
  <si>
    <t>Komp. z ryb</t>
  </si>
  <si>
    <t>Propargit      (mg.kg-1)</t>
  </si>
  <si>
    <t>Prosulfokarb (mg.kg-1)</t>
  </si>
  <si>
    <t>Demeton - S methylsulf (mg.kg-1)</t>
  </si>
  <si>
    <r>
      <t xml:space="preserve">Cukry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</si>
  <si>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Selenomethionin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</si>
  <si>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Zpracovala: Ing. Zora Hlavová/duben 2022 </t>
  </si>
  <si>
    <t>Zpracovala: Ing. Zora Hlavová /duben 2022</t>
  </si>
  <si>
    <t>Zpracovala: Ing. Zora Hlavová/duben 2022</t>
  </si>
  <si>
    <t>Kompletní krmná směs pro výkrm prasat (A 2)</t>
  </si>
  <si>
    <t>Kompletní krmná směs pro selata (ČOS)</t>
  </si>
  <si>
    <t>Kompletní krmná směs pro předvýkrm prasat (A 1)</t>
  </si>
  <si>
    <t>Kompletní krmná směs pro chov prasat</t>
  </si>
  <si>
    <t>Kompletní krmná směs pro odchov prasat</t>
  </si>
  <si>
    <t>Minerální krmivo pro prasata</t>
  </si>
  <si>
    <t>&lt;0,009000</t>
  </si>
  <si>
    <t>&lt;0,01500</t>
  </si>
  <si>
    <t>&lt;0,1000</t>
  </si>
  <si>
    <t>&lt;0,02000</t>
  </si>
  <si>
    <t>&lt;0,05000</t>
  </si>
  <si>
    <t>&lt;0,05</t>
  </si>
  <si>
    <t>Kompletní krmná směs pro výkrm prasat - dokrm (A 3)</t>
  </si>
  <si>
    <t>&lt;0,10</t>
  </si>
  <si>
    <t>nenalezeny</t>
  </si>
  <si>
    <r>
      <t xml:space="preserve">Amoxicilin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</si>
  <si>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Valnemulin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</si>
  <si>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Kompletní krmná směs pro výkrm kuřat v období ochranné lhůty - dokrm</t>
  </si>
  <si>
    <t>Kompletní krmná směs pro výkrm kuřat nad 14 dnů stáří</t>
  </si>
  <si>
    <t>Kompletní krmná směs pro užitkové nosnice</t>
  </si>
  <si>
    <t>Minerální krmivo pro drůbež</t>
  </si>
  <si>
    <t>&lt;0,50</t>
  </si>
  <si>
    <t>&lt;500,0</t>
  </si>
  <si>
    <t>Kompletní krmná směs pro výkrm kuřat do 14. dne stáří</t>
  </si>
  <si>
    <t>&lt;0,2000</t>
  </si>
  <si>
    <t>Minerální krmivo pro skot</t>
  </si>
  <si>
    <t>Doplňková krmná směs pro telata</t>
  </si>
  <si>
    <t>Doplňková krmná směs pro dojnice</t>
  </si>
  <si>
    <t>Kompletní krmná dávka pro dojnice</t>
  </si>
  <si>
    <t>&lt;1,000</t>
  </si>
  <si>
    <t>&lt;2,500</t>
  </si>
  <si>
    <t>&lt;20,00</t>
  </si>
  <si>
    <t>&lt;10,00</t>
  </si>
  <si>
    <t>&lt;5,000</t>
  </si>
  <si>
    <t>&lt;5,00</t>
  </si>
  <si>
    <t>&lt;80,00</t>
  </si>
  <si>
    <t>Kompletní krmná směs pro chov králíků</t>
  </si>
  <si>
    <t>Kompletní krmná směs pro výkrm králíků</t>
  </si>
  <si>
    <t>Doplňková krmná směs pro výkrm králíků</t>
  </si>
  <si>
    <t>Doplňková krmná směs pro koně</t>
  </si>
  <si>
    <t>&lt;50,00</t>
  </si>
  <si>
    <t>Kompletní krmná směs pro psy</t>
  </si>
  <si>
    <t>Doplňková krmná směs pro hlodavce</t>
  </si>
  <si>
    <r>
      <t xml:space="preserve">Sodík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</si>
  <si>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Draslík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</si>
  <si>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Minerální krmivo jiné</t>
  </si>
  <si>
    <t>Doplňková krmná směs pro kočky</t>
  </si>
  <si>
    <t>Premix pro prasata</t>
  </si>
  <si>
    <t>Premix pro drůbež</t>
  </si>
  <si>
    <t>Premix pro králíky</t>
  </si>
  <si>
    <r>
      <t xml:space="preserve">Selen organický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</si>
  <si>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Premix pro skot</t>
  </si>
  <si>
    <t>KLINOPTILOLIT SEDIMENTÁRNÍHO PŮVODU</t>
  </si>
  <si>
    <t>L-treonin</t>
  </si>
  <si>
    <t>ŽELEZO</t>
  </si>
  <si>
    <t>L-lysin monohydrochlorid</t>
  </si>
  <si>
    <t>Sójoproteinový koncentrát</t>
  </si>
  <si>
    <t>Sójový extrahovaný šrot (moučka)</t>
  </si>
  <si>
    <t>Produkt z Corynebacterium glutamicum bohatý na protein</t>
  </si>
  <si>
    <t>Hrách</t>
  </si>
  <si>
    <r>
      <t xml:space="preserve">Bílkoviny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</si>
  <si>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Škůdci</t>
  </si>
  <si>
    <t>Zakázané materiály</t>
  </si>
  <si>
    <t>Botanická čistota</t>
  </si>
  <si>
    <t>Nečistoty</t>
  </si>
  <si>
    <t>Jiné druhy kult.plod</t>
  </si>
  <si>
    <t>Námel</t>
  </si>
  <si>
    <t>Pšenice</t>
  </si>
  <si>
    <t>bez škůdců</t>
  </si>
  <si>
    <t>nezjištěny</t>
  </si>
  <si>
    <t>Řepkový extrahovaný šrot (moučka)</t>
  </si>
  <si>
    <t>&lt;3,00</t>
  </si>
  <si>
    <t>Sladový květ</t>
  </si>
  <si>
    <t>Uhličitan hořečnatý a vápenatý</t>
  </si>
  <si>
    <t>Vojtěšková moučka (alfalfa moučka)</t>
  </si>
  <si>
    <t>&lt;2,000</t>
  </si>
  <si>
    <t>&lt;160,0</t>
  </si>
  <si>
    <t>Triticale</t>
  </si>
  <si>
    <t>pilous černý</t>
  </si>
  <si>
    <t>Hydrogenuhličitan sodný (bikarbonát sodný)</t>
  </si>
  <si>
    <t>&lt;0,5000</t>
  </si>
  <si>
    <t>Tráva přirozeně sušená (seno)</t>
  </si>
  <si>
    <t>&lt;0,001000</t>
  </si>
  <si>
    <t>Kukuřičná siláž</t>
  </si>
  <si>
    <t>Kukuřice</t>
  </si>
  <si>
    <t>&lt;0,004000</t>
  </si>
  <si>
    <t>&lt;0,008000</t>
  </si>
  <si>
    <t>&lt;0,002000</t>
  </si>
  <si>
    <t>&lt;0,01000</t>
  </si>
  <si>
    <t>&lt;0,005000</t>
  </si>
  <si>
    <t>&lt;0,003000</t>
  </si>
  <si>
    <t>nestanoveno</t>
  </si>
  <si>
    <t>&lt;0,006000</t>
  </si>
  <si>
    <t>&lt;0,01200</t>
  </si>
  <si>
    <t>Ječmen</t>
  </si>
  <si>
    <t>Dihydrogenfosforečnan vápenatý (monokalcium-fosfát) (tetrahydrogendiorthofosforečnan vápenatý)</t>
  </si>
  <si>
    <t>&lt;2,00</t>
  </si>
  <si>
    <t>&lt;6,00</t>
  </si>
  <si>
    <t>&lt;1,00</t>
  </si>
  <si>
    <t>Slunečnicové semeno</t>
  </si>
  <si>
    <t>&lt;0,0400</t>
  </si>
  <si>
    <t>Semeno lesknice kanárské</t>
  </si>
  <si>
    <t>Lusky svatojánského chleba</t>
  </si>
  <si>
    <t>Rýžové otruby</t>
  </si>
  <si>
    <t>Triazofos    (mg.kg-1)</t>
  </si>
  <si>
    <t>Tolklofos-methyl    (mg.kg-1)</t>
  </si>
  <si>
    <t>Thiofanát-methyl      (mg.kg-1)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</si>
</sst>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K_č_-;\-* #,##0.00\ _K_č_-;_-* &quot;-&quot;??\ _K_č_-;_-@_-"/>
    <numFmt numFmtId="164" formatCode="#0"/>
    <numFmt numFmtId="165" formatCode="#0.00"/>
    <numFmt numFmtId="166" formatCode="#0.0000"/>
    <numFmt numFmtId="167" formatCode="#0.000"/>
    <numFmt numFmtId="168" formatCode="#0.0"/>
    <numFmt numFmtId="169" formatCode="#0.00000"/>
    <numFmt numFmtId="170" formatCode="0.0"/>
    <numFmt numFmtId="171" formatCode="0.000"/>
    <numFmt numFmtId="172" formatCode="#0.000000"/>
    <numFmt numFmtId="173" formatCode="0.0000"/>
    <numFmt numFmtId="174" formatCode="0.0%"/>
    <numFmt numFmtId="175" formatCode="0.00000"/>
    <numFmt numFmtId="176" formatCode="0.000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1" fontId="0" fillId="0" borderId="0" xfId="0" applyNumberForma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171" fontId="0" fillId="2" borderId="0" xfId="0" applyNumberFormat="1" applyFill="1" applyBorder="1" applyAlignment="1">
      <alignment horizontal="center"/>
    </xf>
    <xf numFmtId="49" fontId="1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49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49" fontId="1" fillId="4" borderId="12" xfId="0" applyNumberFormat="1" applyFont="1" applyFill="1" applyBorder="1"/>
    <xf numFmtId="49" fontId="1" fillId="4" borderId="12" xfId="0" applyNumberFormat="1" applyFont="1" applyFill="1" applyBorder="1" applyAlignment="1">
      <alignment horizontal="center"/>
    </xf>
    <xf numFmtId="172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71" fontId="1" fillId="3" borderId="18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169" fontId="0" fillId="2" borderId="0" xfId="0" applyNumberFormat="1" applyFill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173" fontId="0" fillId="4" borderId="7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73" fontId="0" fillId="4" borderId="0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8" fontId="0" fillId="4" borderId="0" xfId="0" applyNumberFormat="1" applyFill="1" applyBorder="1" applyAlignment="1">
      <alignment horizontal="center"/>
    </xf>
    <xf numFmtId="173" fontId="0" fillId="4" borderId="12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 vertical="center" wrapText="1"/>
    </xf>
    <xf numFmtId="167" fontId="0" fillId="4" borderId="0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49" fontId="0" fillId="2" borderId="0" xfId="0" applyNumberFormat="1" applyFont="1" applyFill="1" applyBorder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" fontId="0" fillId="4" borderId="7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4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5" fontId="0" fillId="2" borderId="0" xfId="0" applyNumberFormat="1" applyFill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171" fontId="0" fillId="4" borderId="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1" fontId="0" fillId="4" borderId="0" xfId="0" applyNumberFormat="1" applyFill="1" applyBorder="1" applyAlignment="1">
      <alignment horizontal="center"/>
    </xf>
    <xf numFmtId="171" fontId="0" fillId="4" borderId="12" xfId="0" applyNumberFormat="1" applyFill="1" applyBorder="1" applyAlignment="1">
      <alignment horizontal="center"/>
    </xf>
    <xf numFmtId="173" fontId="0" fillId="2" borderId="0" xfId="0" applyNumberFormat="1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3" fontId="0" fillId="2" borderId="0" xfId="0" applyNumberFormat="1" applyFill="1" applyAlignment="1">
      <alignment horizontal="center"/>
    </xf>
    <xf numFmtId="49" fontId="0" fillId="2" borderId="0" xfId="0" applyNumberFormat="1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 vertical="center"/>
    </xf>
    <xf numFmtId="167" fontId="0" fillId="2" borderId="0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/>
    </xf>
    <xf numFmtId="164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170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0" fontId="1" fillId="4" borderId="12" xfId="0" applyNumberFormat="1" applyFont="1" applyFill="1" applyBorder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7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70" fontId="1" fillId="4" borderId="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75" fontId="0" fillId="4" borderId="7" xfId="0" applyNumberFormat="1" applyFill="1" applyBorder="1" applyAlignment="1">
      <alignment horizontal="center"/>
    </xf>
    <xf numFmtId="175" fontId="0" fillId="4" borderId="0" xfId="0" applyNumberFormat="1" applyFill="1" applyBorder="1" applyAlignment="1">
      <alignment horizontal="center"/>
    </xf>
    <xf numFmtId="175" fontId="0" fillId="4" borderId="12" xfId="0" applyNumberFormat="1" applyFill="1" applyBorder="1" applyAlignment="1">
      <alignment horizontal="center"/>
    </xf>
    <xf numFmtId="169" fontId="0" fillId="4" borderId="7" xfId="0" applyNumberFormat="1" applyFill="1" applyBorder="1" applyAlignment="1">
      <alignment horizontal="center"/>
    </xf>
    <xf numFmtId="169" fontId="0" fillId="4" borderId="0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171" fontId="0" fillId="2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8" fontId="0" fillId="2" borderId="12" xfId="0" applyNumberFormat="1" applyFill="1" applyBorder="1" applyAlignment="1">
      <alignment horizontal="center" vertical="center"/>
    </xf>
    <xf numFmtId="173" fontId="1" fillId="4" borderId="7" xfId="0" applyNumberFormat="1" applyFont="1" applyFill="1" applyBorder="1" applyAlignment="1">
      <alignment horizontal="center"/>
    </xf>
    <xf numFmtId="173" fontId="1" fillId="4" borderId="0" xfId="0" applyNumberFormat="1" applyFont="1" applyFill="1" applyBorder="1" applyAlignment="1">
      <alignment horizontal="center"/>
    </xf>
    <xf numFmtId="173" fontId="1" fillId="4" borderId="12" xfId="0" applyNumberFormat="1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174" fontId="0" fillId="2" borderId="4" xfId="1" applyNumberFormat="1" applyFont="1" applyFill="1" applyBorder="1" applyAlignment="1">
      <alignment horizontal="center" vertical="center"/>
    </xf>
    <xf numFmtId="174" fontId="0" fillId="2" borderId="8" xfId="1" applyNumberFormat="1" applyFont="1" applyFill="1" applyBorder="1" applyAlignment="1">
      <alignment horizontal="center" vertical="center"/>
    </xf>
    <xf numFmtId="174" fontId="0" fillId="2" borderId="9" xfId="1" applyNumberFormat="1" applyFont="1" applyFill="1" applyBorder="1" applyAlignment="1">
      <alignment horizontal="center" vertical="center"/>
    </xf>
    <xf numFmtId="174" fontId="0" fillId="2" borderId="11" xfId="1" applyNumberFormat="1" applyFont="1" applyFill="1" applyBorder="1" applyAlignment="1">
      <alignment horizontal="center" vertical="center"/>
    </xf>
    <xf numFmtId="174" fontId="0" fillId="2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76" fontId="0" fillId="2" borderId="0" xfId="0" applyNumberFormat="1" applyFill="1" applyAlignment="1">
      <alignment horizontal="center"/>
    </xf>
    <xf numFmtId="170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8" fontId="1" fillId="4" borderId="7" xfId="0" applyNumberFormat="1" applyFont="1" applyFill="1" applyBorder="1" applyAlignment="1">
      <alignment horizontal="center"/>
    </xf>
    <xf numFmtId="168" fontId="1" fillId="4" borderId="0" xfId="0" applyNumberFormat="1" applyFont="1" applyFill="1" applyBorder="1" applyAlignment="1">
      <alignment horizontal="center"/>
    </xf>
    <xf numFmtId="168" fontId="1" fillId="4" borderId="12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7" fontId="1" fillId="4" borderId="7" xfId="0" applyNumberFormat="1" applyFont="1" applyFill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167" fontId="1" fillId="4" borderId="12" xfId="0" applyNumberFormat="1" applyFon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166" fontId="1" fillId="4" borderId="12" xfId="0" applyNumberFormat="1" applyFon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165" fontId="0" fillId="5" borderId="0" xfId="0" applyNumberFormat="1" applyFill="1" applyAlignment="1">
      <alignment horizontal="center"/>
    </xf>
    <xf numFmtId="170" fontId="0" fillId="4" borderId="7" xfId="0" applyNumberFormat="1" applyFill="1" applyBorder="1" applyAlignment="1">
      <alignment horizontal="center"/>
    </xf>
    <xf numFmtId="49" fontId="0" fillId="5" borderId="0" xfId="0" applyNumberFormat="1" applyFill="1" applyBorder="1"/>
    <xf numFmtId="167" fontId="0" fillId="5" borderId="0" xfId="0" applyNumberFormat="1" applyFill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68" fontId="0" fillId="4" borderId="7" xfId="0" applyNumberFormat="1" applyFill="1" applyBorder="1" applyAlignment="1">
      <alignment horizontal="center"/>
    </xf>
    <xf numFmtId="168" fontId="0" fillId="0" borderId="0" xfId="0" applyNumberFormat="1"/>
    <xf numFmtId="164" fontId="0" fillId="5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172" fontId="0" fillId="4" borderId="7" xfId="0" applyNumberFormat="1" applyFill="1" applyBorder="1" applyAlignment="1">
      <alignment horizontal="center"/>
    </xf>
    <xf numFmtId="172" fontId="0" fillId="4" borderId="0" xfId="0" applyNumberFormat="1" applyFill="1" applyBorder="1" applyAlignment="1">
      <alignment horizontal="center"/>
    </xf>
    <xf numFmtId="172" fontId="0" fillId="4" borderId="12" xfId="0" applyNumberFormat="1" applyFill="1" applyBorder="1" applyAlignment="1">
      <alignment horizontal="center"/>
    </xf>
    <xf numFmtId="168" fontId="9" fillId="2" borderId="0" xfId="0" applyNumberFormat="1" applyFont="1" applyFill="1" applyAlignment="1">
      <alignment horizontal="center"/>
    </xf>
    <xf numFmtId="168" fontId="2" fillId="4" borderId="7" xfId="0" applyNumberFormat="1" applyFont="1" applyFill="1" applyBorder="1" applyAlignment="1">
      <alignment horizontal="center"/>
    </xf>
    <xf numFmtId="168" fontId="2" fillId="4" borderId="0" xfId="0" applyNumberFormat="1" applyFont="1" applyFill="1" applyBorder="1" applyAlignment="1">
      <alignment horizontal="center"/>
    </xf>
    <xf numFmtId="168" fontId="2" fillId="4" borderId="12" xfId="0" applyNumberFormat="1" applyFont="1" applyFill="1" applyBorder="1" applyAlignment="1">
      <alignment horizontal="center"/>
    </xf>
    <xf numFmtId="167" fontId="0" fillId="5" borderId="0" xfId="0" applyNumberFormat="1" applyFill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72" fontId="0" fillId="2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76" fontId="0" fillId="4" borderId="7" xfId="0" applyNumberFormat="1" applyFill="1" applyBorder="1" applyAlignment="1">
      <alignment horizontal="center"/>
    </xf>
    <xf numFmtId="176" fontId="0" fillId="4" borderId="0" xfId="0" applyNumberFormat="1" applyFill="1" applyBorder="1" applyAlignment="1">
      <alignment horizontal="center"/>
    </xf>
    <xf numFmtId="176" fontId="0" fillId="4" borderId="12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176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49" fontId="0" fillId="5" borderId="0" xfId="0" applyNumberFormat="1" applyFont="1" applyFill="1" applyBorder="1"/>
    <xf numFmtId="49" fontId="0" fillId="2" borderId="19" xfId="0" applyNumberFormat="1" applyFill="1" applyBorder="1" applyAlignment="1">
      <alignment horizontal="center" vertical="center"/>
    </xf>
    <xf numFmtId="0" fontId="0" fillId="0" borderId="0" xfId="0" applyBorder="1"/>
    <xf numFmtId="0" fontId="4" fillId="2" borderId="21" xfId="0" applyFon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left" vertical="center"/>
    </xf>
    <xf numFmtId="164" fontId="0" fillId="2" borderId="19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168" fontId="0" fillId="2" borderId="19" xfId="0" applyNumberFormat="1" applyFill="1" applyBorder="1" applyAlignment="1">
      <alignment horizontal="center" vertical="center"/>
    </xf>
    <xf numFmtId="43" fontId="0" fillId="2" borderId="19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1571626</xdr:colOff>
      <xdr:row>0</xdr:row>
      <xdr:rowOff>71438</xdr:rowOff>
    </xdr:from>
    <xdr:to>
      <xdr:col>0</xdr:col>
      <xdr:colOff>3964782</xdr:colOff>
      <xdr:row>0</xdr:row>
      <xdr:rowOff>1347923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71438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1726405</xdr:colOff>
      <xdr:row>0</xdr:row>
      <xdr:rowOff>107157</xdr:rowOff>
    </xdr:from>
    <xdr:to>
      <xdr:col>0</xdr:col>
      <xdr:colOff>4122341</xdr:colOff>
      <xdr:row>0</xdr:row>
      <xdr:rowOff>1381331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5" y="107157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4</xdr:col>
      <xdr:colOff>341964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showGridLines="0" tabSelected="1" zoomScale="80" zoomScaleNormal="80" workbookViewId="0">
      <selection activeCell="A82" sqref="A82"/>
    </sheetView>
  </sheetViews>
  <sheetFormatPr defaultRowHeight="14.4" x14ac:dyDescent="0.3"/>
  <cols>
    <col min="1" max="1" width="75.88671875" customWidth="1"/>
    <col min="2" max="2" width="13.109375" style="2" customWidth="1"/>
    <col min="3" max="29" width="15.6640625" style="2" customWidth="1"/>
    <col min="30" max="34" width="15.6640625" customWidth="1"/>
  </cols>
  <sheetData>
    <row r="1" spans="1:30" ht="120" customHeight="1" x14ac:dyDescent="0.3">
      <c r="B1" s="185" t="s">
        <v>388</v>
      </c>
      <c r="J1" s="152"/>
      <c r="K1" s="153"/>
      <c r="L1" s="153"/>
      <c r="M1" s="153"/>
      <c r="N1" s="153"/>
      <c r="O1" s="153"/>
      <c r="P1" s="153"/>
      <c r="Q1" s="152"/>
    </row>
    <row r="2" spans="1:30" s="11" customFormat="1" ht="15.6" x14ac:dyDescent="0.35">
      <c r="A2" s="9" t="s">
        <v>29</v>
      </c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30" ht="15" thickBot="1" x14ac:dyDescent="0.35"/>
    <row r="4" spans="1:30" s="3" customFormat="1" ht="60" customHeight="1" x14ac:dyDescent="0.3">
      <c r="A4" s="41" t="s">
        <v>6</v>
      </c>
      <c r="B4" s="42" t="s">
        <v>3</v>
      </c>
      <c r="C4" s="43" t="s">
        <v>55</v>
      </c>
      <c r="D4" s="44" t="s">
        <v>56</v>
      </c>
      <c r="E4" s="43" t="s">
        <v>80</v>
      </c>
      <c r="F4" s="43" t="s">
        <v>57</v>
      </c>
      <c r="G4" s="43" t="s">
        <v>58</v>
      </c>
      <c r="H4" s="43" t="s">
        <v>386</v>
      </c>
      <c r="I4" s="43" t="s">
        <v>59</v>
      </c>
      <c r="J4" s="43" t="s">
        <v>60</v>
      </c>
      <c r="K4" s="43" t="s">
        <v>61</v>
      </c>
      <c r="L4" s="43" t="s">
        <v>62</v>
      </c>
      <c r="M4" s="43" t="s">
        <v>37</v>
      </c>
      <c r="N4" s="43" t="s">
        <v>38</v>
      </c>
      <c r="O4" s="43" t="s">
        <v>40</v>
      </c>
      <c r="P4" s="43" t="s">
        <v>115</v>
      </c>
      <c r="Q4" s="43" t="s">
        <v>41</v>
      </c>
      <c r="R4" s="43" t="s">
        <v>197</v>
      </c>
      <c r="S4" s="43" t="s">
        <v>77</v>
      </c>
      <c r="T4" s="43" t="s">
        <v>140</v>
      </c>
      <c r="U4" s="43" t="s">
        <v>78</v>
      </c>
      <c r="V4" s="43" t="s">
        <v>139</v>
      </c>
      <c r="W4" s="43" t="s">
        <v>200</v>
      </c>
      <c r="X4" s="43" t="s">
        <v>50</v>
      </c>
      <c r="Y4" s="43" t="s">
        <v>76</v>
      </c>
      <c r="Z4" s="43" t="s">
        <v>116</v>
      </c>
    </row>
    <row r="5" spans="1:30" s="2" customFormat="1" x14ac:dyDescent="0.3">
      <c r="A5" s="187" t="s">
        <v>394</v>
      </c>
      <c r="B5" s="188">
        <v>22000450</v>
      </c>
      <c r="C5" s="35">
        <v>87.19</v>
      </c>
      <c r="D5" s="35">
        <v>13.09</v>
      </c>
      <c r="E5" s="37">
        <v>4.0720000000000001</v>
      </c>
      <c r="F5" s="37">
        <v>6.1150000000000002</v>
      </c>
      <c r="G5" s="37">
        <v>5.73</v>
      </c>
      <c r="H5" s="34"/>
      <c r="I5" s="37"/>
      <c r="J5" s="55"/>
      <c r="K5" s="37"/>
      <c r="L5" s="37"/>
      <c r="M5" s="35">
        <v>16.649999999999999</v>
      </c>
      <c r="N5" s="34">
        <v>140</v>
      </c>
      <c r="O5" s="192">
        <v>101.5</v>
      </c>
      <c r="P5" s="34"/>
      <c r="Q5" s="140"/>
      <c r="R5" s="172"/>
      <c r="S5" s="172"/>
      <c r="T5" s="34"/>
      <c r="U5" s="37"/>
      <c r="V5" s="37"/>
      <c r="W5" s="37"/>
      <c r="X5" s="38">
        <v>11930</v>
      </c>
      <c r="Y5" s="34"/>
      <c r="Z5" s="38"/>
      <c r="AA5" s="15"/>
      <c r="AB5" s="15"/>
    </row>
    <row r="6" spans="1:30" s="2" customFormat="1" x14ac:dyDescent="0.3">
      <c r="A6" s="187" t="s">
        <v>394</v>
      </c>
      <c r="B6" s="188">
        <v>22000342</v>
      </c>
      <c r="C6" s="35">
        <v>87.53</v>
      </c>
      <c r="D6" s="35">
        <v>12.87</v>
      </c>
      <c r="E6" s="37">
        <v>2.8730000000000002</v>
      </c>
      <c r="F6" s="37">
        <v>5.86</v>
      </c>
      <c r="G6" s="37">
        <v>6.9630000000000001</v>
      </c>
      <c r="H6" s="34"/>
      <c r="I6" s="37">
        <v>0.90600000000000003</v>
      </c>
      <c r="J6" s="55">
        <v>0.59489999999999998</v>
      </c>
      <c r="K6" s="37">
        <v>0.21199999999999999</v>
      </c>
      <c r="L6" s="37"/>
      <c r="M6" s="35">
        <v>20</v>
      </c>
      <c r="N6" s="34">
        <v>162.4</v>
      </c>
      <c r="O6" s="192">
        <v>102.7</v>
      </c>
      <c r="P6" s="34">
        <v>393.3</v>
      </c>
      <c r="Q6" s="140">
        <v>0.31990000000000002</v>
      </c>
      <c r="R6" s="172">
        <v>1.974</v>
      </c>
      <c r="S6" s="172">
        <v>6.5759999999999996</v>
      </c>
      <c r="T6" s="34"/>
      <c r="U6" s="37">
        <v>1.978</v>
      </c>
      <c r="V6" s="37"/>
      <c r="W6" s="37"/>
      <c r="X6" s="38">
        <v>10960</v>
      </c>
      <c r="Y6" s="34">
        <v>118.2</v>
      </c>
      <c r="Z6" s="38">
        <v>1799</v>
      </c>
      <c r="AA6" s="15"/>
      <c r="AB6" s="15"/>
      <c r="AC6" s="15"/>
    </row>
    <row r="7" spans="1:30" s="2" customFormat="1" x14ac:dyDescent="0.3">
      <c r="A7" s="187" t="s">
        <v>394</v>
      </c>
      <c r="B7" s="188">
        <v>22000339</v>
      </c>
      <c r="C7" s="35">
        <v>86.81</v>
      </c>
      <c r="D7" s="35">
        <v>13.36</v>
      </c>
      <c r="E7" s="37">
        <v>4.577</v>
      </c>
      <c r="F7" s="37">
        <v>5.0199999999999996</v>
      </c>
      <c r="G7" s="37">
        <v>6.3449999999999998</v>
      </c>
      <c r="H7" s="34"/>
      <c r="I7" s="37">
        <v>0.78339999999999999</v>
      </c>
      <c r="J7" s="55">
        <v>0.57520000000000004</v>
      </c>
      <c r="K7" s="37">
        <v>0.19439999999999999</v>
      </c>
      <c r="L7" s="37"/>
      <c r="M7" s="35">
        <v>17.97</v>
      </c>
      <c r="N7" s="34">
        <v>138.9</v>
      </c>
      <c r="O7" s="192">
        <v>77.52</v>
      </c>
      <c r="P7" s="34">
        <v>321.89999999999998</v>
      </c>
      <c r="Q7" s="140">
        <v>0.41649999999999998</v>
      </c>
      <c r="R7" s="172"/>
      <c r="S7" s="172">
        <v>6.5010000000000003</v>
      </c>
      <c r="T7" s="34"/>
      <c r="U7" s="37">
        <v>2.4449999999999998</v>
      </c>
      <c r="V7" s="37">
        <v>0.31</v>
      </c>
      <c r="W7" s="37">
        <v>2.7549999999999999</v>
      </c>
      <c r="X7" s="38">
        <v>6587</v>
      </c>
      <c r="Y7" s="34"/>
      <c r="Z7" s="38"/>
      <c r="AA7" s="15"/>
      <c r="AB7" s="15"/>
      <c r="AC7" s="15"/>
      <c r="AD7" s="15"/>
    </row>
    <row r="8" spans="1:30" s="2" customFormat="1" x14ac:dyDescent="0.3">
      <c r="A8" s="187" t="s">
        <v>394</v>
      </c>
      <c r="B8" s="188">
        <v>22000329</v>
      </c>
      <c r="C8" s="35">
        <v>89.11</v>
      </c>
      <c r="D8" s="35">
        <v>13.23</v>
      </c>
      <c r="E8" s="37">
        <v>3.032</v>
      </c>
      <c r="F8" s="37">
        <v>5.1609999999999996</v>
      </c>
      <c r="G8" s="37">
        <v>8.27</v>
      </c>
      <c r="H8" s="34"/>
      <c r="I8" s="37"/>
      <c r="J8" s="55"/>
      <c r="K8" s="37"/>
      <c r="L8" s="37"/>
      <c r="M8" s="35">
        <v>18.8</v>
      </c>
      <c r="N8" s="34">
        <v>141</v>
      </c>
      <c r="O8" s="192">
        <v>103.4</v>
      </c>
      <c r="P8" s="34"/>
      <c r="Q8" s="140"/>
      <c r="R8" s="172"/>
      <c r="S8" s="172"/>
      <c r="T8" s="34"/>
      <c r="U8" s="37"/>
      <c r="V8" s="37"/>
      <c r="W8" s="37"/>
      <c r="X8" s="38">
        <v>11680</v>
      </c>
      <c r="Y8" s="34"/>
      <c r="Z8" s="38"/>
      <c r="AA8" s="15"/>
      <c r="AB8" s="15"/>
    </row>
    <row r="9" spans="1:30" s="2" customFormat="1" x14ac:dyDescent="0.3">
      <c r="A9" s="208" t="s">
        <v>394</v>
      </c>
      <c r="B9" s="188">
        <v>22000246</v>
      </c>
      <c r="C9" s="35">
        <v>87.47</v>
      </c>
      <c r="D9" s="209">
        <v>12.93</v>
      </c>
      <c r="E9" s="37">
        <v>3.3980000000000001</v>
      </c>
      <c r="F9" s="37">
        <v>6.9139999999999997</v>
      </c>
      <c r="G9" s="37">
        <v>4.9550000000000001</v>
      </c>
      <c r="H9" s="34"/>
      <c r="I9" s="37">
        <v>1.5860000000000001</v>
      </c>
      <c r="J9" s="55">
        <v>0.62129999999999996</v>
      </c>
      <c r="K9" s="37">
        <v>0.18479999999999999</v>
      </c>
      <c r="L9" s="37"/>
      <c r="M9" s="35">
        <v>19.53</v>
      </c>
      <c r="N9" s="34">
        <v>162.4</v>
      </c>
      <c r="O9" s="192">
        <v>107.5</v>
      </c>
      <c r="P9" s="34">
        <v>389.5</v>
      </c>
      <c r="Q9" s="140">
        <v>0.4214</v>
      </c>
      <c r="R9" s="172"/>
      <c r="S9" s="172">
        <v>6.0579999999999998</v>
      </c>
      <c r="T9" s="34"/>
      <c r="U9" s="37"/>
      <c r="V9" s="37"/>
      <c r="W9" s="37"/>
      <c r="X9" s="38">
        <v>9641</v>
      </c>
      <c r="Y9" s="34"/>
      <c r="Z9" s="38">
        <v>2366</v>
      </c>
      <c r="AA9" s="15"/>
      <c r="AB9" s="15"/>
      <c r="AC9" s="15"/>
    </row>
    <row r="10" spans="1:30" s="2" customFormat="1" x14ac:dyDescent="0.3">
      <c r="A10" s="187" t="s">
        <v>395</v>
      </c>
      <c r="B10" s="188">
        <v>22000375</v>
      </c>
      <c r="C10" s="35">
        <v>87</v>
      </c>
      <c r="D10" s="35">
        <v>15.36</v>
      </c>
      <c r="E10" s="37">
        <v>3.6669999999999998</v>
      </c>
      <c r="F10" s="37">
        <v>4.7060000000000004</v>
      </c>
      <c r="G10" s="37">
        <v>3.2490000000000001</v>
      </c>
      <c r="H10" s="34"/>
      <c r="I10" s="37">
        <v>0.54600000000000004</v>
      </c>
      <c r="J10" s="55">
        <v>0.33860000000000001</v>
      </c>
      <c r="K10" s="37">
        <v>0.32300000000000001</v>
      </c>
      <c r="L10" s="37"/>
      <c r="M10" s="35">
        <v>13.42</v>
      </c>
      <c r="N10" s="34">
        <v>118.6</v>
      </c>
      <c r="O10" s="192">
        <v>110.1</v>
      </c>
      <c r="P10" s="34">
        <v>323.39999999999998</v>
      </c>
      <c r="Q10" s="140">
        <v>0.1976</v>
      </c>
      <c r="R10" s="172">
        <v>0.55410000000000004</v>
      </c>
      <c r="S10" s="172">
        <v>9.657</v>
      </c>
      <c r="T10" s="34"/>
      <c r="U10" s="37">
        <v>2.2290000000000001</v>
      </c>
      <c r="V10" s="37">
        <v>0.34510000000000002</v>
      </c>
      <c r="W10" s="37">
        <v>2.5739999999999998</v>
      </c>
      <c r="X10" s="38">
        <v>13400</v>
      </c>
      <c r="Y10" s="34"/>
      <c r="Z10" s="38">
        <v>2167</v>
      </c>
      <c r="AA10" s="15"/>
      <c r="AB10" s="15"/>
      <c r="AC10" s="15"/>
    </row>
    <row r="11" spans="1:30" s="2" customFormat="1" x14ac:dyDescent="0.3">
      <c r="A11" s="187" t="s">
        <v>393</v>
      </c>
      <c r="B11" s="188">
        <v>22000455</v>
      </c>
      <c r="C11" s="35">
        <v>86.65</v>
      </c>
      <c r="D11" s="35">
        <v>16.89</v>
      </c>
      <c r="E11" s="37">
        <v>3.1859999999999999</v>
      </c>
      <c r="F11" s="37">
        <v>5.01</v>
      </c>
      <c r="G11" s="37">
        <v>5.0839999999999996</v>
      </c>
      <c r="H11" s="34"/>
      <c r="I11" s="37">
        <v>0.77049999999999996</v>
      </c>
      <c r="J11" s="55">
        <v>0.5181</v>
      </c>
      <c r="K11" s="37">
        <v>0.18129999999999999</v>
      </c>
      <c r="L11" s="37"/>
      <c r="M11" s="35">
        <v>18.98</v>
      </c>
      <c r="N11" s="34">
        <v>107.6</v>
      </c>
      <c r="O11" s="192">
        <v>81.31</v>
      </c>
      <c r="P11" s="34">
        <v>349.7</v>
      </c>
      <c r="Q11" s="140"/>
      <c r="R11" s="172"/>
      <c r="S11" s="172"/>
      <c r="T11" s="34"/>
      <c r="U11" s="37"/>
      <c r="V11" s="37"/>
      <c r="W11" s="37"/>
      <c r="X11" s="38">
        <v>7225</v>
      </c>
      <c r="Y11" s="34"/>
      <c r="Z11" s="38"/>
      <c r="AA11" s="15"/>
      <c r="AB11" s="15"/>
      <c r="AD11" s="15"/>
    </row>
    <row r="12" spans="1:30" s="2" customFormat="1" x14ac:dyDescent="0.3">
      <c r="A12" s="187" t="s">
        <v>393</v>
      </c>
      <c r="B12" s="188">
        <v>22000481</v>
      </c>
      <c r="C12" s="35">
        <v>88.67</v>
      </c>
      <c r="D12" s="35">
        <v>16.690000000000001</v>
      </c>
      <c r="E12" s="37">
        <v>4.2480000000000002</v>
      </c>
      <c r="F12" s="37">
        <v>4.8869999999999996</v>
      </c>
      <c r="G12" s="37">
        <v>3.64</v>
      </c>
      <c r="H12" s="34"/>
      <c r="I12" s="37">
        <v>0.79400000000000004</v>
      </c>
      <c r="J12" s="55">
        <v>0.43430000000000002</v>
      </c>
      <c r="K12" s="37">
        <v>0.1875</v>
      </c>
      <c r="L12" s="37"/>
      <c r="M12" s="35">
        <v>22.13</v>
      </c>
      <c r="N12" s="34">
        <v>130.4</v>
      </c>
      <c r="O12" s="192">
        <v>100.6</v>
      </c>
      <c r="P12" s="34">
        <v>331</v>
      </c>
      <c r="Q12" s="140">
        <v>0.46700000000000003</v>
      </c>
      <c r="R12" s="172"/>
      <c r="S12" s="172">
        <v>11.33</v>
      </c>
      <c r="T12" s="34"/>
      <c r="U12" s="37"/>
      <c r="V12" s="37"/>
      <c r="W12" s="37"/>
      <c r="X12" s="38">
        <v>9505</v>
      </c>
      <c r="Y12" s="34"/>
      <c r="Z12" s="38"/>
      <c r="AA12" s="15"/>
      <c r="AB12" s="15"/>
      <c r="AC12" s="15"/>
    </row>
    <row r="13" spans="1:30" s="2" customFormat="1" x14ac:dyDescent="0.3">
      <c r="A13" s="187" t="s">
        <v>393</v>
      </c>
      <c r="B13" s="188">
        <v>22000375</v>
      </c>
      <c r="C13" s="35">
        <v>87.08</v>
      </c>
      <c r="D13" s="35">
        <v>17.12</v>
      </c>
      <c r="E13" s="37">
        <v>3.681</v>
      </c>
      <c r="F13" s="37">
        <v>4.3840000000000003</v>
      </c>
      <c r="G13" s="37">
        <v>2.95</v>
      </c>
      <c r="H13" s="34"/>
      <c r="I13" s="37">
        <v>0.57199999999999995</v>
      </c>
      <c r="J13" s="55">
        <v>0.40570000000000001</v>
      </c>
      <c r="K13" s="37">
        <v>0.18099999999999999</v>
      </c>
      <c r="L13" s="37"/>
      <c r="M13" s="35">
        <v>10.94</v>
      </c>
      <c r="N13" s="34">
        <v>87.31</v>
      </c>
      <c r="O13" s="192">
        <v>81.400000000000006</v>
      </c>
      <c r="P13" s="34">
        <v>324.8</v>
      </c>
      <c r="Q13" s="140">
        <v>0.21029999999999999</v>
      </c>
      <c r="R13" s="172">
        <v>0.58030000000000004</v>
      </c>
      <c r="S13" s="172">
        <v>11.84</v>
      </c>
      <c r="T13" s="35"/>
      <c r="U13" s="37">
        <v>2.4910000000000001</v>
      </c>
      <c r="V13" s="37">
        <v>1.1679999999999999</v>
      </c>
      <c r="W13" s="37">
        <v>3.6589999999999998</v>
      </c>
      <c r="X13" s="38">
        <v>13640</v>
      </c>
      <c r="Y13" s="35"/>
      <c r="Z13" s="38">
        <v>1616</v>
      </c>
      <c r="AA13" s="15"/>
      <c r="AB13" s="15"/>
      <c r="AC13" s="15"/>
    </row>
    <row r="14" spans="1:30" s="2" customFormat="1" x14ac:dyDescent="0.3">
      <c r="A14" s="187" t="s">
        <v>392</v>
      </c>
      <c r="B14" s="188">
        <v>22000521</v>
      </c>
      <c r="C14" s="35">
        <v>88.45</v>
      </c>
      <c r="D14" s="35">
        <v>17.88</v>
      </c>
      <c r="E14" s="37">
        <v>4.4859999999999998</v>
      </c>
      <c r="F14" s="37">
        <v>5.1189999999999998</v>
      </c>
      <c r="G14" s="37">
        <v>3.8650000000000002</v>
      </c>
      <c r="H14" s="37">
        <v>2.6619999999999999</v>
      </c>
      <c r="I14" s="37">
        <v>0.91200000000000003</v>
      </c>
      <c r="J14" s="55">
        <v>0.48020000000000002</v>
      </c>
      <c r="K14" s="37">
        <v>0.19700000000000001</v>
      </c>
      <c r="L14" s="37"/>
      <c r="M14" s="35">
        <v>86.22</v>
      </c>
      <c r="N14" s="34">
        <v>161.19999999999999</v>
      </c>
      <c r="O14" s="192">
        <v>85.53</v>
      </c>
      <c r="P14" s="34">
        <v>361.8</v>
      </c>
      <c r="Q14" s="140">
        <v>0.51759999999999995</v>
      </c>
      <c r="R14" s="172">
        <v>1.1990000000000001</v>
      </c>
      <c r="S14" s="172">
        <v>11.71</v>
      </c>
      <c r="T14" s="34"/>
      <c r="U14" s="37">
        <v>3.7570000000000001</v>
      </c>
      <c r="V14" s="37">
        <v>0.56799999999999995</v>
      </c>
      <c r="W14" s="37">
        <v>4.3250000000000002</v>
      </c>
      <c r="X14" s="38">
        <v>11400</v>
      </c>
      <c r="Y14" s="34"/>
      <c r="Z14" s="38">
        <v>2500</v>
      </c>
      <c r="AA14" s="15"/>
      <c r="AB14" s="15"/>
      <c r="AC14" s="15"/>
    </row>
    <row r="15" spans="1:30" s="2" customFormat="1" x14ac:dyDescent="0.3">
      <c r="A15" s="187" t="s">
        <v>391</v>
      </c>
      <c r="B15" s="188">
        <v>22000704</v>
      </c>
      <c r="C15" s="35">
        <v>87.56</v>
      </c>
      <c r="D15" s="35">
        <v>15.18</v>
      </c>
      <c r="E15" s="37">
        <v>2.3690000000000002</v>
      </c>
      <c r="F15" s="37">
        <v>4.5289999999999999</v>
      </c>
      <c r="G15" s="37">
        <v>4.8650000000000002</v>
      </c>
      <c r="H15" s="34"/>
      <c r="I15" s="37">
        <v>0.76800000000000002</v>
      </c>
      <c r="J15" s="55">
        <v>0.48099999999999998</v>
      </c>
      <c r="K15" s="37">
        <v>0.13</v>
      </c>
      <c r="L15" s="37">
        <v>0.17599999999999999</v>
      </c>
      <c r="M15" s="191"/>
      <c r="N15" s="192"/>
      <c r="O15" s="192"/>
      <c r="P15" s="192"/>
      <c r="Q15" s="140"/>
      <c r="R15" s="172"/>
      <c r="S15" s="172">
        <v>9.7620000000000005</v>
      </c>
      <c r="T15" s="192"/>
      <c r="U15" s="192"/>
      <c r="V15" s="192"/>
      <c r="W15" s="192"/>
      <c r="X15" s="192"/>
      <c r="Y15" s="192"/>
      <c r="Z15" s="192"/>
      <c r="AA15" s="15"/>
      <c r="AB15" s="15"/>
    </row>
    <row r="16" spans="1:30" s="2" customFormat="1" x14ac:dyDescent="0.3">
      <c r="A16" s="187" t="s">
        <v>396</v>
      </c>
      <c r="B16" s="188">
        <v>22000268</v>
      </c>
      <c r="C16" s="35">
        <v>96.65</v>
      </c>
      <c r="D16" s="35"/>
      <c r="E16" s="37"/>
      <c r="F16" s="37"/>
      <c r="G16" s="37"/>
      <c r="H16" s="34"/>
      <c r="I16" s="37">
        <v>20.04</v>
      </c>
      <c r="J16" s="55">
        <v>5.306</v>
      </c>
      <c r="K16" s="37">
        <v>4.7389999999999999</v>
      </c>
      <c r="L16" s="37">
        <v>2.7090000000000001</v>
      </c>
      <c r="M16" s="35">
        <v>391.9</v>
      </c>
      <c r="N16" s="34">
        <v>2269</v>
      </c>
      <c r="O16" s="192">
        <v>2502</v>
      </c>
      <c r="P16" s="34">
        <v>6300</v>
      </c>
      <c r="Q16" s="140">
        <v>8.7629999999999999</v>
      </c>
      <c r="R16" s="172">
        <v>45.23</v>
      </c>
      <c r="S16" s="172">
        <v>72.44</v>
      </c>
      <c r="T16" s="38">
        <v>40.950000000000003</v>
      </c>
      <c r="U16" s="37">
        <v>18.510000000000002</v>
      </c>
      <c r="V16" s="37"/>
      <c r="W16" s="37"/>
      <c r="X16" s="38">
        <v>182900</v>
      </c>
      <c r="Y16" s="34">
        <v>2146</v>
      </c>
      <c r="Z16" s="38">
        <v>40010</v>
      </c>
      <c r="AA16" s="15"/>
      <c r="AB16" s="15"/>
      <c r="AC16" s="15"/>
    </row>
    <row r="17" spans="1:37" s="1" customFormat="1" x14ac:dyDescent="0.3">
      <c r="A17" s="45" t="s">
        <v>0</v>
      </c>
      <c r="B17" s="46"/>
      <c r="C17" s="47">
        <f>MIN(C5:C16)</f>
        <v>86.65</v>
      </c>
      <c r="D17" s="164">
        <f>MIN(D5:D16)</f>
        <v>12.87</v>
      </c>
      <c r="E17" s="202">
        <f>MIN(E5:E16)</f>
        <v>2.3690000000000002</v>
      </c>
      <c r="F17" s="202">
        <f>MIN(F5:F16)</f>
        <v>4.3840000000000003</v>
      </c>
      <c r="G17" s="202">
        <f>MIN(G5:G16)</f>
        <v>2.95</v>
      </c>
      <c r="H17" s="47"/>
      <c r="I17" s="202">
        <f t="shared" ref="I17:S17" si="0">MIN(I5:I16)</f>
        <v>0.54600000000000004</v>
      </c>
      <c r="J17" s="205">
        <f t="shared" si="0"/>
        <v>0.33860000000000001</v>
      </c>
      <c r="K17" s="202">
        <f t="shared" si="0"/>
        <v>0.13</v>
      </c>
      <c r="L17" s="202">
        <f t="shared" si="0"/>
        <v>0.17599999999999999</v>
      </c>
      <c r="M17" s="164">
        <f t="shared" si="0"/>
        <v>10.94</v>
      </c>
      <c r="N17" s="196">
        <f t="shared" si="0"/>
        <v>87.31</v>
      </c>
      <c r="O17" s="160">
        <f t="shared" si="0"/>
        <v>77.52</v>
      </c>
      <c r="P17" s="196">
        <f t="shared" si="0"/>
        <v>321.89999999999998</v>
      </c>
      <c r="Q17" s="176">
        <f t="shared" si="0"/>
        <v>0.1976</v>
      </c>
      <c r="R17" s="157">
        <f t="shared" si="0"/>
        <v>0.55410000000000004</v>
      </c>
      <c r="S17" s="157">
        <f t="shared" si="0"/>
        <v>6.0579999999999998</v>
      </c>
      <c r="T17" s="47"/>
      <c r="U17" s="202">
        <f t="shared" ref="U17:Z17" si="1">MIN(U5:U16)</f>
        <v>1.978</v>
      </c>
      <c r="V17" s="202">
        <f t="shared" si="1"/>
        <v>0.31</v>
      </c>
      <c r="W17" s="202">
        <f t="shared" si="1"/>
        <v>2.5739999999999998</v>
      </c>
      <c r="X17" s="199">
        <f t="shared" si="1"/>
        <v>6587</v>
      </c>
      <c r="Y17" s="160">
        <f t="shared" si="1"/>
        <v>118.2</v>
      </c>
      <c r="Z17" s="199">
        <f t="shared" si="1"/>
        <v>1616</v>
      </c>
    </row>
    <row r="18" spans="1:37" s="1" customFormat="1" x14ac:dyDescent="0.3">
      <c r="A18" s="48" t="s">
        <v>1</v>
      </c>
      <c r="B18" s="49"/>
      <c r="C18" s="50">
        <f>MAX(C5:C16)</f>
        <v>96.65</v>
      </c>
      <c r="D18" s="179">
        <f>MAX(D5:D16)</f>
        <v>17.88</v>
      </c>
      <c r="E18" s="203">
        <f>MAX(E5:E16)</f>
        <v>4.577</v>
      </c>
      <c r="F18" s="203">
        <f>MAX(F5:F16)</f>
        <v>6.9139999999999997</v>
      </c>
      <c r="G18" s="203">
        <f>MAX(G5:G16)</f>
        <v>8.27</v>
      </c>
      <c r="H18" s="50"/>
      <c r="I18" s="203">
        <f t="shared" ref="I18:S18" si="2">MAX(I5:I16)</f>
        <v>20.04</v>
      </c>
      <c r="J18" s="206">
        <f t="shared" si="2"/>
        <v>5.306</v>
      </c>
      <c r="K18" s="203">
        <f t="shared" si="2"/>
        <v>4.7389999999999999</v>
      </c>
      <c r="L18" s="203">
        <f t="shared" si="2"/>
        <v>2.7090000000000001</v>
      </c>
      <c r="M18" s="179">
        <f t="shared" si="2"/>
        <v>391.9</v>
      </c>
      <c r="N18" s="197">
        <f t="shared" si="2"/>
        <v>2269</v>
      </c>
      <c r="O18" s="154">
        <f t="shared" si="2"/>
        <v>2502</v>
      </c>
      <c r="P18" s="197">
        <f t="shared" si="2"/>
        <v>6300</v>
      </c>
      <c r="Q18" s="177">
        <f t="shared" si="2"/>
        <v>8.7629999999999999</v>
      </c>
      <c r="R18" s="158">
        <f t="shared" si="2"/>
        <v>45.23</v>
      </c>
      <c r="S18" s="158">
        <f t="shared" si="2"/>
        <v>72.44</v>
      </c>
      <c r="T18" s="50"/>
      <c r="U18" s="203">
        <f t="shared" ref="U18:Z18" si="3">MAX(U5:U16)</f>
        <v>18.510000000000002</v>
      </c>
      <c r="V18" s="203">
        <f t="shared" si="3"/>
        <v>1.1679999999999999</v>
      </c>
      <c r="W18" s="203">
        <f t="shared" si="3"/>
        <v>4.3250000000000002</v>
      </c>
      <c r="X18" s="200">
        <f t="shared" si="3"/>
        <v>182900</v>
      </c>
      <c r="Y18" s="154">
        <f t="shared" si="3"/>
        <v>2146</v>
      </c>
      <c r="Z18" s="200">
        <f t="shared" si="3"/>
        <v>40010</v>
      </c>
    </row>
    <row r="19" spans="1:37" s="1" customFormat="1" ht="15" thickBot="1" x14ac:dyDescent="0.35">
      <c r="A19" s="51" t="s">
        <v>2</v>
      </c>
      <c r="B19" s="52"/>
      <c r="C19" s="53">
        <f>MEDIAN(C5:C16)</f>
        <v>87.5</v>
      </c>
      <c r="D19" s="165">
        <f>MEDIAN(D5:D16)</f>
        <v>15.18</v>
      </c>
      <c r="E19" s="204">
        <f>MEDIAN(E5:E16)</f>
        <v>3.6669999999999998</v>
      </c>
      <c r="F19" s="204">
        <f>MEDIAN(F5:F16)</f>
        <v>5.0199999999999996</v>
      </c>
      <c r="G19" s="204">
        <f>MEDIAN(G5:G16)</f>
        <v>4.9550000000000001</v>
      </c>
      <c r="H19" s="53"/>
      <c r="I19" s="204">
        <f t="shared" ref="I19:S19" si="4">MEDIAN(I5:I16)</f>
        <v>0.78869999999999996</v>
      </c>
      <c r="J19" s="207">
        <f t="shared" si="4"/>
        <v>0.49954999999999999</v>
      </c>
      <c r="K19" s="204">
        <f t="shared" si="4"/>
        <v>0.19095000000000001</v>
      </c>
      <c r="L19" s="204">
        <f t="shared" si="4"/>
        <v>1.4424999999999999</v>
      </c>
      <c r="M19" s="165">
        <f t="shared" si="4"/>
        <v>18.98</v>
      </c>
      <c r="N19" s="198">
        <f t="shared" si="4"/>
        <v>140</v>
      </c>
      <c r="O19" s="156">
        <f t="shared" si="4"/>
        <v>101.5</v>
      </c>
      <c r="P19" s="198">
        <f t="shared" si="4"/>
        <v>349.7</v>
      </c>
      <c r="Q19" s="178">
        <f t="shared" si="4"/>
        <v>0.41894999999999999</v>
      </c>
      <c r="R19" s="159">
        <f t="shared" si="4"/>
        <v>1.1990000000000001</v>
      </c>
      <c r="S19" s="159">
        <f t="shared" si="4"/>
        <v>9.7620000000000005</v>
      </c>
      <c r="T19" s="53"/>
      <c r="U19" s="204">
        <f t="shared" ref="U19:Z19" si="5">MEDIAN(U5:U16)</f>
        <v>2.468</v>
      </c>
      <c r="V19" s="204">
        <f t="shared" si="5"/>
        <v>0.45655000000000001</v>
      </c>
      <c r="W19" s="204">
        <f t="shared" si="5"/>
        <v>3.2069999999999999</v>
      </c>
      <c r="X19" s="201">
        <f t="shared" si="5"/>
        <v>11400</v>
      </c>
      <c r="Y19" s="156">
        <f t="shared" si="5"/>
        <v>1132.0999999999999</v>
      </c>
      <c r="Z19" s="201">
        <f t="shared" si="5"/>
        <v>2266.5</v>
      </c>
    </row>
    <row r="20" spans="1:37" x14ac:dyDescent="0.3">
      <c r="C20" s="12"/>
      <c r="D20" s="12"/>
      <c r="E20" s="12"/>
      <c r="F20" s="12"/>
      <c r="G20" s="12"/>
      <c r="H20" s="23"/>
      <c r="I20" s="23"/>
      <c r="J20" s="23"/>
      <c r="AC20"/>
    </row>
    <row r="21" spans="1:37" ht="15" thickBot="1" x14ac:dyDescent="0.35">
      <c r="C21" s="12"/>
      <c r="D21" s="12"/>
      <c r="E21" s="12"/>
      <c r="F21" s="12"/>
      <c r="G21" s="12"/>
      <c r="H21" s="23"/>
      <c r="I21" s="23"/>
      <c r="J21" s="23"/>
      <c r="AC21"/>
    </row>
    <row r="22" spans="1:37" ht="60" customHeight="1" x14ac:dyDescent="0.3">
      <c r="A22" s="41" t="s">
        <v>5</v>
      </c>
      <c r="B22" s="42" t="s">
        <v>3</v>
      </c>
      <c r="C22" s="43" t="s">
        <v>55</v>
      </c>
      <c r="D22" s="44" t="s">
        <v>56</v>
      </c>
      <c r="E22" s="43" t="s">
        <v>80</v>
      </c>
      <c r="F22" s="43" t="s">
        <v>57</v>
      </c>
      <c r="G22" s="43" t="s">
        <v>58</v>
      </c>
      <c r="H22" s="43" t="s">
        <v>59</v>
      </c>
      <c r="I22" s="43" t="s">
        <v>60</v>
      </c>
      <c r="J22" s="43" t="s">
        <v>61</v>
      </c>
      <c r="K22" s="43" t="s">
        <v>62</v>
      </c>
      <c r="L22" s="43" t="s">
        <v>37</v>
      </c>
      <c r="M22" s="43" t="s">
        <v>38</v>
      </c>
      <c r="N22" s="43" t="s">
        <v>40</v>
      </c>
      <c r="O22" s="43" t="s">
        <v>115</v>
      </c>
      <c r="P22" s="43" t="s">
        <v>41</v>
      </c>
      <c r="Q22" s="43" t="s">
        <v>197</v>
      </c>
      <c r="R22" s="43" t="s">
        <v>77</v>
      </c>
      <c r="S22" s="43" t="s">
        <v>78</v>
      </c>
      <c r="T22" s="43" t="s">
        <v>139</v>
      </c>
      <c r="U22" s="43" t="s">
        <v>200</v>
      </c>
      <c r="V22" s="43" t="s">
        <v>50</v>
      </c>
      <c r="W22" s="43" t="s">
        <v>76</v>
      </c>
      <c r="X22" s="43" t="s">
        <v>199</v>
      </c>
      <c r="Y22" s="43" t="s">
        <v>116</v>
      </c>
      <c r="Z22" s="43" t="s">
        <v>45</v>
      </c>
      <c r="AA22" s="43" t="s">
        <v>117</v>
      </c>
      <c r="AB22" s="43" t="s">
        <v>51</v>
      </c>
      <c r="AC22" s="43" t="s">
        <v>52</v>
      </c>
      <c r="AD22" s="43" t="s">
        <v>53</v>
      </c>
      <c r="AE22" s="43" t="s">
        <v>54</v>
      </c>
    </row>
    <row r="23" spans="1:37" x14ac:dyDescent="0.3">
      <c r="A23" s="27" t="s">
        <v>410</v>
      </c>
      <c r="B23" s="30">
        <v>22000455</v>
      </c>
      <c r="C23" s="31">
        <v>87.9</v>
      </c>
      <c r="D23" s="31">
        <v>14.75</v>
      </c>
      <c r="E23" s="32">
        <v>3.1970000000000001</v>
      </c>
      <c r="F23" s="31">
        <v>11.8</v>
      </c>
      <c r="G23" s="32">
        <v>3.9359999999999999</v>
      </c>
      <c r="H23" s="32">
        <v>4.1820000000000004</v>
      </c>
      <c r="I23" s="55">
        <v>0.4234</v>
      </c>
      <c r="J23" s="37">
        <v>0.15620000000000001</v>
      </c>
      <c r="K23" s="36"/>
      <c r="L23" s="35">
        <v>15.69</v>
      </c>
      <c r="M23" s="34">
        <v>86.2</v>
      </c>
      <c r="N23" s="34">
        <v>104.5</v>
      </c>
      <c r="O23" s="34">
        <v>238.8</v>
      </c>
      <c r="P23" s="29"/>
      <c r="Q23" s="29"/>
      <c r="R23" s="29"/>
      <c r="S23" s="172"/>
      <c r="T23" s="29"/>
      <c r="U23" s="29"/>
      <c r="V23" s="190">
        <v>6726</v>
      </c>
      <c r="W23" s="29"/>
      <c r="X23" s="29"/>
      <c r="Y23" s="29"/>
      <c r="Z23" s="29"/>
      <c r="AA23" s="29"/>
      <c r="AB23" s="29"/>
      <c r="AC23" s="29"/>
      <c r="AD23" s="29"/>
      <c r="AE23" s="29"/>
      <c r="AF23" s="14"/>
      <c r="AG23" s="14"/>
      <c r="AK23" s="14"/>
    </row>
    <row r="24" spans="1:37" x14ac:dyDescent="0.3">
      <c r="A24" s="27" t="s">
        <v>410</v>
      </c>
      <c r="B24" s="30">
        <v>22000459</v>
      </c>
      <c r="C24" s="31">
        <v>88.48</v>
      </c>
      <c r="D24" s="31">
        <v>14.99</v>
      </c>
      <c r="E24" s="32">
        <v>1.9179999999999999</v>
      </c>
      <c r="F24" s="31">
        <v>9.6929999999999996</v>
      </c>
      <c r="G24" s="32">
        <v>3.2559999999999998</v>
      </c>
      <c r="H24" s="32">
        <v>2.923</v>
      </c>
      <c r="I24" s="55">
        <v>0.48209999999999997</v>
      </c>
      <c r="J24" s="37">
        <v>0.161</v>
      </c>
      <c r="K24" s="36"/>
      <c r="L24" s="35"/>
      <c r="M24" s="34"/>
      <c r="N24" s="34"/>
      <c r="O24" s="34"/>
      <c r="P24" s="29"/>
      <c r="Q24" s="29"/>
      <c r="R24" s="29"/>
      <c r="S24" s="172">
        <v>3.5129999999999999</v>
      </c>
      <c r="T24" s="29"/>
      <c r="U24" s="29"/>
      <c r="V24" s="190"/>
      <c r="W24" s="29"/>
      <c r="X24" s="29"/>
      <c r="Y24" s="29"/>
      <c r="Z24" s="29"/>
      <c r="AA24" s="29"/>
      <c r="AB24" s="29"/>
      <c r="AC24" s="29"/>
      <c r="AD24" s="29"/>
      <c r="AE24" s="29"/>
      <c r="AF24" s="14"/>
      <c r="AG24" s="14"/>
    </row>
    <row r="25" spans="1:37" x14ac:dyDescent="0.3">
      <c r="A25" s="27" t="s">
        <v>410</v>
      </c>
      <c r="B25" s="30">
        <v>22000355</v>
      </c>
      <c r="C25" s="31">
        <v>87.55</v>
      </c>
      <c r="D25" s="31">
        <v>13.93</v>
      </c>
      <c r="E25" s="32">
        <v>2.4550000000000001</v>
      </c>
      <c r="F25" s="31">
        <v>11.51</v>
      </c>
      <c r="G25" s="32">
        <v>3.7890000000000001</v>
      </c>
      <c r="H25" s="32">
        <v>3.08</v>
      </c>
      <c r="I25" s="55">
        <v>0.51939999999999997</v>
      </c>
      <c r="J25" s="37">
        <v>0.157</v>
      </c>
      <c r="K25" s="36"/>
      <c r="L25" s="35">
        <v>10.63</v>
      </c>
      <c r="M25" s="34">
        <v>79.930000000000007</v>
      </c>
      <c r="N25" s="34">
        <v>97.19</v>
      </c>
      <c r="O25" s="34">
        <v>367.2</v>
      </c>
      <c r="P25" s="37">
        <v>0.2319</v>
      </c>
      <c r="Q25" s="55">
        <v>0.58540000000000003</v>
      </c>
      <c r="R25" s="37">
        <v>5.5229999999999997</v>
      </c>
      <c r="S25" s="172">
        <v>2.911</v>
      </c>
      <c r="T25" s="55"/>
      <c r="U25" s="55"/>
      <c r="V25" s="190">
        <v>9147</v>
      </c>
      <c r="W25" s="55"/>
      <c r="X25" s="55"/>
      <c r="Y25" s="38">
        <v>2571</v>
      </c>
      <c r="Z25" s="55"/>
      <c r="AA25" s="55"/>
      <c r="AB25" s="55"/>
      <c r="AC25" s="55"/>
      <c r="AD25" s="55"/>
      <c r="AE25" s="55"/>
      <c r="AF25" s="14"/>
      <c r="AG25" s="14"/>
      <c r="AH25" s="14"/>
    </row>
    <row r="26" spans="1:37" x14ac:dyDescent="0.3">
      <c r="A26" s="27" t="s">
        <v>409</v>
      </c>
      <c r="B26" s="30">
        <v>22000500</v>
      </c>
      <c r="C26" s="31">
        <v>87.36</v>
      </c>
      <c r="D26" s="31">
        <v>21.63</v>
      </c>
      <c r="E26" s="32">
        <v>5.6580000000000004</v>
      </c>
      <c r="F26" s="31">
        <v>5.4</v>
      </c>
      <c r="G26" s="32">
        <v>3.17</v>
      </c>
      <c r="H26" s="32">
        <v>0.99519999999999997</v>
      </c>
      <c r="I26" s="55">
        <v>0.43190000000000001</v>
      </c>
      <c r="J26" s="37">
        <v>0.152</v>
      </c>
      <c r="K26" s="36"/>
      <c r="L26" s="35">
        <v>30.15</v>
      </c>
      <c r="M26" s="34">
        <v>116.6</v>
      </c>
      <c r="N26" s="34">
        <v>147</v>
      </c>
      <c r="O26" s="34">
        <v>193.7</v>
      </c>
      <c r="P26" s="29"/>
      <c r="Q26" s="29"/>
      <c r="R26" s="29"/>
      <c r="S26" s="172">
        <v>3.1469999999999998</v>
      </c>
      <c r="T26" s="29">
        <v>2.1059999999999999</v>
      </c>
      <c r="U26" s="29">
        <v>5.2530000000000001</v>
      </c>
      <c r="V26" s="190">
        <v>12050</v>
      </c>
      <c r="W26" s="29"/>
      <c r="X26" s="29"/>
      <c r="Y26" s="29"/>
      <c r="Z26" s="29">
        <v>80.63</v>
      </c>
      <c r="AA26" s="29"/>
      <c r="AB26" s="29"/>
      <c r="AC26" s="29"/>
      <c r="AD26" s="29"/>
      <c r="AE26" s="29"/>
      <c r="AF26" s="14"/>
      <c r="AG26" s="14"/>
    </row>
    <row r="27" spans="1:37" x14ac:dyDescent="0.3">
      <c r="A27" s="27" t="s">
        <v>408</v>
      </c>
      <c r="B27" s="30">
        <v>22000748</v>
      </c>
      <c r="C27" s="31">
        <v>87.6</v>
      </c>
      <c r="D27" s="31"/>
      <c r="E27" s="32"/>
      <c r="F27" s="31"/>
      <c r="G27" s="33"/>
      <c r="H27" s="31"/>
      <c r="I27" s="35"/>
      <c r="J27" s="37"/>
      <c r="K27" s="36"/>
      <c r="L27" s="35"/>
      <c r="M27" s="36"/>
      <c r="N27" s="38"/>
      <c r="O27" s="36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>
        <v>0.25280000000000002</v>
      </c>
      <c r="AB27" s="29"/>
      <c r="AC27" s="29"/>
      <c r="AD27" s="29"/>
      <c r="AE27" s="29"/>
      <c r="AF27" s="14"/>
    </row>
    <row r="28" spans="1:37" x14ac:dyDescent="0.3">
      <c r="A28" s="211" t="s">
        <v>411</v>
      </c>
      <c r="B28" s="30">
        <v>22000292</v>
      </c>
      <c r="C28" s="31">
        <v>96.34</v>
      </c>
      <c r="D28" s="31"/>
      <c r="E28" s="32"/>
      <c r="F28" s="31"/>
      <c r="G28" s="33"/>
      <c r="H28" s="32">
        <v>14.93</v>
      </c>
      <c r="I28" s="55">
        <v>11.25</v>
      </c>
      <c r="J28" s="37">
        <v>7.242</v>
      </c>
      <c r="K28" s="37">
        <v>2.1139999999999999</v>
      </c>
      <c r="L28" s="35">
        <v>394.8</v>
      </c>
      <c r="M28" s="34">
        <v>2534</v>
      </c>
      <c r="N28" s="34">
        <v>3079</v>
      </c>
      <c r="O28" s="214">
        <v>3558</v>
      </c>
      <c r="P28" s="37">
        <v>26.62</v>
      </c>
      <c r="Q28" s="55">
        <v>22.5</v>
      </c>
      <c r="R28" s="35"/>
      <c r="S28" s="172">
        <v>48.66</v>
      </c>
      <c r="T28" s="35"/>
      <c r="U28" s="35"/>
      <c r="V28" s="190">
        <v>486000</v>
      </c>
      <c r="W28" s="38">
        <v>2293</v>
      </c>
      <c r="X28" s="38">
        <v>2522</v>
      </c>
      <c r="Y28" s="38">
        <v>148400</v>
      </c>
      <c r="Z28" s="35"/>
      <c r="AA28" s="35"/>
      <c r="AB28" s="37">
        <v>1.0960000000000001</v>
      </c>
      <c r="AC28" s="55">
        <v>0.94489999999999996</v>
      </c>
      <c r="AD28" s="63">
        <v>1.879E-3</v>
      </c>
      <c r="AE28" s="37">
        <v>2.3570000000000002</v>
      </c>
      <c r="AF28" s="14"/>
      <c r="AG28" s="14"/>
      <c r="AH28" s="14"/>
      <c r="AI28" s="14"/>
      <c r="AJ28" s="14"/>
    </row>
    <row r="29" spans="1:37" x14ac:dyDescent="0.3">
      <c r="A29" s="57" t="s">
        <v>0</v>
      </c>
      <c r="B29" s="58"/>
      <c r="C29" s="47">
        <f t="shared" ref="C29:J29" si="6">MIN(C23:C28)</f>
        <v>87.36</v>
      </c>
      <c r="D29" s="47">
        <f t="shared" si="6"/>
        <v>13.93</v>
      </c>
      <c r="E29" s="157">
        <f t="shared" si="6"/>
        <v>1.9179999999999999</v>
      </c>
      <c r="F29" s="164">
        <f t="shared" si="6"/>
        <v>5.4</v>
      </c>
      <c r="G29" s="157">
        <f t="shared" si="6"/>
        <v>3.17</v>
      </c>
      <c r="H29" s="202">
        <f t="shared" si="6"/>
        <v>0.99519999999999997</v>
      </c>
      <c r="I29" s="205">
        <f t="shared" si="6"/>
        <v>0.4234</v>
      </c>
      <c r="J29" s="202">
        <f t="shared" si="6"/>
        <v>0.152</v>
      </c>
      <c r="K29" s="157"/>
      <c r="L29" s="164">
        <f t="shared" ref="L29:Q29" si="7">MIN(L23:L28)</f>
        <v>10.63</v>
      </c>
      <c r="M29" s="196">
        <f t="shared" si="7"/>
        <v>79.930000000000007</v>
      </c>
      <c r="N29" s="196">
        <f t="shared" si="7"/>
        <v>97.19</v>
      </c>
      <c r="O29" s="196">
        <f t="shared" si="7"/>
        <v>193.7</v>
      </c>
      <c r="P29" s="202">
        <f t="shared" si="7"/>
        <v>0.2319</v>
      </c>
      <c r="Q29" s="205">
        <f t="shared" si="7"/>
        <v>0.58540000000000003</v>
      </c>
      <c r="R29" s="47"/>
      <c r="S29" s="157">
        <f>MIN(S23:S28)</f>
        <v>2.911</v>
      </c>
      <c r="T29" s="47"/>
      <c r="U29" s="47"/>
      <c r="V29" s="161">
        <f>MIN(V23:V28)</f>
        <v>6726</v>
      </c>
      <c r="W29" s="47"/>
      <c r="X29" s="47"/>
      <c r="Y29" s="199">
        <f>MIN(Y23:Y28)</f>
        <v>2571</v>
      </c>
      <c r="Z29" s="47"/>
      <c r="AA29" s="47"/>
      <c r="AB29" s="47"/>
      <c r="AC29" s="47"/>
      <c r="AD29" s="47"/>
      <c r="AE29" s="47"/>
    </row>
    <row r="30" spans="1:37" x14ac:dyDescent="0.3">
      <c r="A30" s="59" t="s">
        <v>1</v>
      </c>
      <c r="B30" s="60"/>
      <c r="C30" s="50">
        <f t="shared" ref="C30:J30" si="8">MAX(C23:C28)</f>
        <v>96.34</v>
      </c>
      <c r="D30" s="50">
        <f t="shared" si="8"/>
        <v>21.63</v>
      </c>
      <c r="E30" s="158">
        <f t="shared" si="8"/>
        <v>5.6580000000000004</v>
      </c>
      <c r="F30" s="179">
        <f t="shared" si="8"/>
        <v>11.8</v>
      </c>
      <c r="G30" s="158">
        <f t="shared" si="8"/>
        <v>3.9359999999999999</v>
      </c>
      <c r="H30" s="203">
        <f t="shared" si="8"/>
        <v>14.93</v>
      </c>
      <c r="I30" s="206">
        <f t="shared" si="8"/>
        <v>11.25</v>
      </c>
      <c r="J30" s="203">
        <f t="shared" si="8"/>
        <v>7.242</v>
      </c>
      <c r="K30" s="50"/>
      <c r="L30" s="179">
        <f t="shared" ref="L30:Q30" si="9">MAX(L23:L28)</f>
        <v>394.8</v>
      </c>
      <c r="M30" s="197">
        <f t="shared" si="9"/>
        <v>2534</v>
      </c>
      <c r="N30" s="197">
        <f t="shared" si="9"/>
        <v>3079</v>
      </c>
      <c r="O30" s="197">
        <f t="shared" si="9"/>
        <v>3558</v>
      </c>
      <c r="P30" s="203">
        <f t="shared" si="9"/>
        <v>26.62</v>
      </c>
      <c r="Q30" s="206">
        <f t="shared" si="9"/>
        <v>22.5</v>
      </c>
      <c r="R30" s="50"/>
      <c r="S30" s="158">
        <f>MAX(S23:S28)</f>
        <v>48.66</v>
      </c>
      <c r="T30" s="50"/>
      <c r="U30" s="50"/>
      <c r="V30" s="155">
        <f>MAX(V23:V28)</f>
        <v>486000</v>
      </c>
      <c r="W30" s="50"/>
      <c r="X30" s="50"/>
      <c r="Y30" s="200">
        <f>MAX(Y23:Y28)</f>
        <v>148400</v>
      </c>
      <c r="Z30" s="50"/>
      <c r="AA30" s="50"/>
      <c r="AB30" s="50"/>
      <c r="AC30" s="50"/>
      <c r="AD30" s="50"/>
      <c r="AE30" s="50"/>
    </row>
    <row r="31" spans="1:37" ht="15" thickBot="1" x14ac:dyDescent="0.35">
      <c r="A31" s="61" t="s">
        <v>2</v>
      </c>
      <c r="B31" s="62"/>
      <c r="C31" s="53">
        <f t="shared" ref="C31:J31" si="10">MEDIAN(C23:C28)</f>
        <v>87.75</v>
      </c>
      <c r="D31" s="53">
        <f t="shared" si="10"/>
        <v>14.870000000000001</v>
      </c>
      <c r="E31" s="159">
        <f t="shared" si="10"/>
        <v>2.8260000000000001</v>
      </c>
      <c r="F31" s="165">
        <f t="shared" si="10"/>
        <v>10.6015</v>
      </c>
      <c r="G31" s="159">
        <f t="shared" si="10"/>
        <v>3.5225</v>
      </c>
      <c r="H31" s="204">
        <f t="shared" si="10"/>
        <v>3.08</v>
      </c>
      <c r="I31" s="207">
        <f t="shared" si="10"/>
        <v>0.48209999999999997</v>
      </c>
      <c r="J31" s="204">
        <f t="shared" si="10"/>
        <v>0.157</v>
      </c>
      <c r="K31" s="159"/>
      <c r="L31" s="165">
        <f t="shared" ref="L31:Q31" si="11">MEDIAN(L23:L28)</f>
        <v>22.919999999999998</v>
      </c>
      <c r="M31" s="198">
        <f t="shared" si="11"/>
        <v>101.4</v>
      </c>
      <c r="N31" s="198">
        <f t="shared" si="11"/>
        <v>125.75</v>
      </c>
      <c r="O31" s="198">
        <f t="shared" si="11"/>
        <v>303</v>
      </c>
      <c r="P31" s="204">
        <f t="shared" si="11"/>
        <v>13.42595</v>
      </c>
      <c r="Q31" s="207">
        <f t="shared" si="11"/>
        <v>11.5427</v>
      </c>
      <c r="R31" s="53"/>
      <c r="S31" s="159">
        <f>MEDIAN(S23:S28)</f>
        <v>3.33</v>
      </c>
      <c r="T31" s="53"/>
      <c r="U31" s="53"/>
      <c r="V31" s="162">
        <f>MEDIAN(V23:V28)</f>
        <v>10598.5</v>
      </c>
      <c r="W31" s="53"/>
      <c r="X31" s="53"/>
      <c r="Y31" s="201">
        <f>MEDIAN(Y23:Y28)</f>
        <v>75485.5</v>
      </c>
      <c r="Z31" s="53"/>
      <c r="AA31" s="53"/>
      <c r="AB31" s="53"/>
      <c r="AC31" s="53"/>
      <c r="AD31" s="53"/>
      <c r="AE31" s="53"/>
    </row>
    <row r="32" spans="1:37" x14ac:dyDescent="0.3">
      <c r="C32" s="12"/>
      <c r="D32" s="12"/>
      <c r="E32" s="12"/>
      <c r="F32" s="12"/>
      <c r="G32" s="12"/>
      <c r="H32" s="23"/>
      <c r="I32" s="23"/>
      <c r="J32" s="23"/>
      <c r="AC32"/>
    </row>
    <row r="33" spans="1:29" ht="15" thickBot="1" x14ac:dyDescent="0.35">
      <c r="C33" s="12"/>
      <c r="D33" s="12"/>
      <c r="E33" s="12"/>
      <c r="F33" s="12"/>
      <c r="G33" s="12"/>
      <c r="H33" s="23"/>
      <c r="I33" s="23"/>
      <c r="J33" s="23"/>
      <c r="AC33"/>
    </row>
    <row r="34" spans="1:29" s="4" customFormat="1" ht="60" customHeight="1" x14ac:dyDescent="0.3">
      <c r="A34" s="41" t="s">
        <v>4</v>
      </c>
      <c r="B34" s="42" t="s">
        <v>3</v>
      </c>
      <c r="C34" s="64" t="s">
        <v>55</v>
      </c>
      <c r="D34" s="65" t="s">
        <v>56</v>
      </c>
      <c r="E34" s="43" t="s">
        <v>80</v>
      </c>
      <c r="F34" s="43" t="s">
        <v>57</v>
      </c>
      <c r="G34" s="43" t="s">
        <v>58</v>
      </c>
      <c r="H34" s="66" t="s">
        <v>59</v>
      </c>
      <c r="I34" s="66" t="s">
        <v>60</v>
      </c>
      <c r="J34" s="66" t="s">
        <v>61</v>
      </c>
      <c r="K34" s="43" t="s">
        <v>62</v>
      </c>
      <c r="L34" s="43" t="s">
        <v>37</v>
      </c>
      <c r="M34" s="43" t="s">
        <v>38</v>
      </c>
      <c r="N34" s="43" t="s">
        <v>40</v>
      </c>
      <c r="O34" s="43" t="s">
        <v>115</v>
      </c>
      <c r="P34" s="43" t="s">
        <v>120</v>
      </c>
      <c r="Q34" s="43" t="s">
        <v>41</v>
      </c>
      <c r="R34" s="43" t="s">
        <v>197</v>
      </c>
      <c r="S34" s="43" t="s">
        <v>50</v>
      </c>
      <c r="T34" s="43" t="s">
        <v>76</v>
      </c>
      <c r="U34" s="43" t="s">
        <v>199</v>
      </c>
      <c r="V34" s="43" t="s">
        <v>116</v>
      </c>
      <c r="W34" s="43" t="s">
        <v>51</v>
      </c>
      <c r="X34" s="43" t="s">
        <v>52</v>
      </c>
      <c r="Y34" s="43" t="s">
        <v>53</v>
      </c>
      <c r="Z34" s="43" t="s">
        <v>54</v>
      </c>
    </row>
    <row r="35" spans="1:29" x14ac:dyDescent="0.3">
      <c r="A35" s="27" t="s">
        <v>417</v>
      </c>
      <c r="B35" s="30">
        <v>22000241</v>
      </c>
      <c r="C35" s="31">
        <v>90.6</v>
      </c>
      <c r="D35" s="31">
        <v>17.329999999999998</v>
      </c>
      <c r="E35" s="32">
        <v>3.2839999999999998</v>
      </c>
      <c r="F35" s="32">
        <v>7.1349999999999998</v>
      </c>
      <c r="G35" s="31">
        <v>12.32</v>
      </c>
      <c r="H35" s="35">
        <v>0.97189999999999999</v>
      </c>
      <c r="I35" s="37">
        <v>0.63729999999999998</v>
      </c>
      <c r="J35" s="37">
        <v>0.2467</v>
      </c>
      <c r="K35" s="29"/>
      <c r="L35" s="34">
        <v>19.32</v>
      </c>
      <c r="M35" s="38">
        <v>95.55</v>
      </c>
      <c r="N35" s="38">
        <v>81.3</v>
      </c>
      <c r="O35" s="34">
        <v>239.3</v>
      </c>
      <c r="P35" s="35"/>
      <c r="Q35" s="35"/>
      <c r="R35" s="35"/>
      <c r="S35" s="38">
        <v>3481</v>
      </c>
      <c r="T35" s="38"/>
      <c r="U35" s="38"/>
      <c r="V35" s="38"/>
      <c r="W35" s="38"/>
      <c r="X35" s="38"/>
      <c r="Y35" s="38"/>
      <c r="Z35" s="38"/>
      <c r="AA35"/>
      <c r="AB35"/>
      <c r="AC35"/>
    </row>
    <row r="36" spans="1:29" x14ac:dyDescent="0.3">
      <c r="A36" s="27" t="s">
        <v>416</v>
      </c>
      <c r="B36" s="30">
        <v>22000483</v>
      </c>
      <c r="C36" s="31">
        <v>98.75</v>
      </c>
      <c r="D36" s="32"/>
      <c r="E36" s="32"/>
      <c r="F36" s="32"/>
      <c r="G36" s="31"/>
      <c r="H36" s="35">
        <v>20.74</v>
      </c>
      <c r="I36" s="37">
        <v>1.2689999999999999</v>
      </c>
      <c r="J36" s="37">
        <v>10.56</v>
      </c>
      <c r="K36" s="37">
        <v>3.774</v>
      </c>
      <c r="L36" s="34">
        <v>1106</v>
      </c>
      <c r="M36" s="38">
        <v>3338</v>
      </c>
      <c r="N36" s="38">
        <v>3465</v>
      </c>
      <c r="O36" s="36"/>
      <c r="P36" s="35">
        <v>12.92</v>
      </c>
      <c r="Q36" s="35">
        <v>24.17</v>
      </c>
      <c r="R36" s="35">
        <v>32.93</v>
      </c>
      <c r="S36" s="38">
        <v>244800</v>
      </c>
      <c r="T36" s="38">
        <v>1846</v>
      </c>
      <c r="U36" s="38"/>
      <c r="V36" s="38">
        <v>96790</v>
      </c>
      <c r="W36" s="37">
        <v>1.6890000000000001</v>
      </c>
      <c r="X36" s="55">
        <v>0.1086</v>
      </c>
      <c r="Y36" s="63">
        <v>7.4830000000000001E-3</v>
      </c>
      <c r="Z36" s="37">
        <v>2.0209999999999999</v>
      </c>
      <c r="AA36"/>
      <c r="AB36"/>
      <c r="AC36"/>
    </row>
    <row r="37" spans="1:29" x14ac:dyDescent="0.3">
      <c r="A37" s="27" t="s">
        <v>416</v>
      </c>
      <c r="B37" s="30">
        <v>22000459</v>
      </c>
      <c r="C37" s="31">
        <v>99.38</v>
      </c>
      <c r="D37" s="32"/>
      <c r="E37" s="32"/>
      <c r="F37" s="32"/>
      <c r="G37" s="31"/>
      <c r="H37" s="35">
        <v>19.14</v>
      </c>
      <c r="I37" s="37">
        <v>1.0489999999999999</v>
      </c>
      <c r="J37" s="37">
        <v>9.3520000000000003</v>
      </c>
      <c r="K37" s="37">
        <v>8.0250000000000004</v>
      </c>
      <c r="L37" s="34">
        <v>1473</v>
      </c>
      <c r="M37" s="38">
        <v>7059</v>
      </c>
      <c r="N37" s="38">
        <v>3860</v>
      </c>
      <c r="O37" s="36"/>
      <c r="P37" s="35">
        <v>24.6</v>
      </c>
      <c r="Q37" s="35">
        <v>39.57</v>
      </c>
      <c r="R37" s="35">
        <v>167.3</v>
      </c>
      <c r="S37" s="38">
        <v>829200</v>
      </c>
      <c r="T37" s="38">
        <v>1503</v>
      </c>
      <c r="U37" s="38">
        <v>1653</v>
      </c>
      <c r="V37" s="38">
        <v>85760</v>
      </c>
      <c r="W37" s="38"/>
      <c r="X37" s="38"/>
      <c r="Y37" s="38"/>
      <c r="Z37" s="38"/>
      <c r="AA37"/>
      <c r="AB37"/>
      <c r="AC37"/>
    </row>
    <row r="38" spans="1:29" s="1" customFormat="1" x14ac:dyDescent="0.3">
      <c r="A38" s="57" t="s">
        <v>0</v>
      </c>
      <c r="B38" s="58"/>
      <c r="C38" s="47">
        <f>MIN(C35:C37)</f>
        <v>90.6</v>
      </c>
      <c r="D38" s="157"/>
      <c r="E38" s="157"/>
      <c r="F38" s="157"/>
      <c r="G38" s="47"/>
      <c r="H38" s="164">
        <f t="shared" ref="H38:N38" si="12">MIN(H35:H37)</f>
        <v>0.97189999999999999</v>
      </c>
      <c r="I38" s="202">
        <f t="shared" si="12"/>
        <v>0.63729999999999998</v>
      </c>
      <c r="J38" s="202">
        <f t="shared" si="12"/>
        <v>0.2467</v>
      </c>
      <c r="K38" s="157">
        <f t="shared" si="12"/>
        <v>3.774</v>
      </c>
      <c r="L38" s="196">
        <f t="shared" si="12"/>
        <v>19.32</v>
      </c>
      <c r="M38" s="199">
        <f t="shared" si="12"/>
        <v>95.55</v>
      </c>
      <c r="N38" s="199">
        <f t="shared" si="12"/>
        <v>81.3</v>
      </c>
      <c r="O38" s="161"/>
      <c r="P38" s="164">
        <f>MIN(P35:P37)</f>
        <v>12.92</v>
      </c>
      <c r="Q38" s="164">
        <f>MIN(Q35:Q37)</f>
        <v>24.17</v>
      </c>
      <c r="R38" s="164">
        <f>MIN(R35:R37)</f>
        <v>32.93</v>
      </c>
      <c r="S38" s="161">
        <f>MIN(S35:S37)</f>
        <v>3481</v>
      </c>
      <c r="T38" s="199">
        <f>MIN(T35:T37)</f>
        <v>1503</v>
      </c>
      <c r="U38" s="161"/>
      <c r="V38" s="161"/>
      <c r="W38" s="161"/>
      <c r="X38" s="161"/>
      <c r="Y38" s="161"/>
      <c r="Z38" s="161"/>
    </row>
    <row r="39" spans="1:29" s="1" customFormat="1" x14ac:dyDescent="0.3">
      <c r="A39" s="59" t="s">
        <v>1</v>
      </c>
      <c r="B39" s="60"/>
      <c r="C39" s="50">
        <f>MAX(C35:C37)</f>
        <v>99.38</v>
      </c>
      <c r="D39" s="50"/>
      <c r="E39" s="158"/>
      <c r="F39" s="50"/>
      <c r="G39" s="155"/>
      <c r="H39" s="179">
        <f t="shared" ref="H39:N39" si="13">MAX(H35:H37)</f>
        <v>20.74</v>
      </c>
      <c r="I39" s="203">
        <f t="shared" si="13"/>
        <v>1.2689999999999999</v>
      </c>
      <c r="J39" s="203">
        <f t="shared" si="13"/>
        <v>10.56</v>
      </c>
      <c r="K39" s="158">
        <f t="shared" si="13"/>
        <v>8.0250000000000004</v>
      </c>
      <c r="L39" s="197">
        <f t="shared" si="13"/>
        <v>1473</v>
      </c>
      <c r="M39" s="200">
        <f t="shared" si="13"/>
        <v>7059</v>
      </c>
      <c r="N39" s="200">
        <f t="shared" si="13"/>
        <v>3860</v>
      </c>
      <c r="O39" s="155"/>
      <c r="P39" s="179">
        <f>MAX(P35:P37)</f>
        <v>24.6</v>
      </c>
      <c r="Q39" s="179">
        <f>MAX(Q35:Q37)</f>
        <v>39.57</v>
      </c>
      <c r="R39" s="179">
        <f>MAX(R35:R37)</f>
        <v>167.3</v>
      </c>
      <c r="S39" s="155">
        <f>MAX(S35:S37)</f>
        <v>829200</v>
      </c>
      <c r="T39" s="200">
        <f>MAX(T35:T37)</f>
        <v>1846</v>
      </c>
      <c r="U39" s="155"/>
      <c r="V39" s="155"/>
      <c r="W39" s="155"/>
      <c r="X39" s="155"/>
      <c r="Y39" s="155"/>
      <c r="Z39" s="155"/>
    </row>
    <row r="40" spans="1:29" s="1" customFormat="1" ht="15" thickBot="1" x14ac:dyDescent="0.35">
      <c r="A40" s="61" t="s">
        <v>2</v>
      </c>
      <c r="B40" s="62"/>
      <c r="C40" s="53">
        <f>MEDIAN(C35:C37)</f>
        <v>98.75</v>
      </c>
      <c r="D40" s="159"/>
      <c r="E40" s="159"/>
      <c r="F40" s="159"/>
      <c r="G40" s="156"/>
      <c r="H40" s="165">
        <f t="shared" ref="H40:N40" si="14">MEDIAN(H35:H37)</f>
        <v>19.14</v>
      </c>
      <c r="I40" s="204">
        <f t="shared" si="14"/>
        <v>1.0489999999999999</v>
      </c>
      <c r="J40" s="204">
        <f t="shared" si="14"/>
        <v>9.3520000000000003</v>
      </c>
      <c r="K40" s="159">
        <f t="shared" si="14"/>
        <v>5.8994999999999997</v>
      </c>
      <c r="L40" s="198">
        <f t="shared" si="14"/>
        <v>1106</v>
      </c>
      <c r="M40" s="201">
        <f t="shared" si="14"/>
        <v>3338</v>
      </c>
      <c r="N40" s="201">
        <f t="shared" si="14"/>
        <v>3465</v>
      </c>
      <c r="O40" s="162"/>
      <c r="P40" s="165">
        <f>MEDIAN(P35:P37)</f>
        <v>18.760000000000002</v>
      </c>
      <c r="Q40" s="165">
        <f>MEDIAN(Q35:Q37)</f>
        <v>31.87</v>
      </c>
      <c r="R40" s="165">
        <f>MEDIAN(R35:R37)</f>
        <v>100.11500000000001</v>
      </c>
      <c r="S40" s="162">
        <f>MEDIAN(S35:S37)</f>
        <v>244800</v>
      </c>
      <c r="T40" s="201">
        <f>MEDIAN(T35:T37)</f>
        <v>1674.5</v>
      </c>
      <c r="U40" s="162"/>
      <c r="V40" s="162"/>
      <c r="W40" s="162"/>
      <c r="X40" s="162"/>
      <c r="Y40" s="162"/>
      <c r="Z40" s="162"/>
    </row>
    <row r="41" spans="1:29" x14ac:dyDescent="0.3">
      <c r="C41" s="12"/>
      <c r="D41" s="12"/>
      <c r="E41" s="12"/>
      <c r="F41" s="12"/>
      <c r="G41" s="23"/>
      <c r="H41" s="23"/>
      <c r="I41" s="23"/>
      <c r="L41" s="12"/>
      <c r="M41" s="12"/>
      <c r="N41" s="12"/>
      <c r="AA41"/>
      <c r="AB41"/>
      <c r="AC41"/>
    </row>
    <row r="42" spans="1:29" ht="15" thickBot="1" x14ac:dyDescent="0.35">
      <c r="C42" s="12"/>
      <c r="D42" s="12"/>
      <c r="E42" s="12"/>
      <c r="F42" s="12"/>
      <c r="G42" s="12"/>
      <c r="H42" s="23"/>
      <c r="I42" s="23"/>
      <c r="J42" s="23"/>
      <c r="M42" s="12"/>
      <c r="N42" s="12"/>
      <c r="O42" s="12"/>
    </row>
    <row r="43" spans="1:29" ht="60" customHeight="1" x14ac:dyDescent="0.3">
      <c r="A43" s="67" t="s">
        <v>79</v>
      </c>
      <c r="B43" s="42" t="s">
        <v>3</v>
      </c>
      <c r="C43" s="43" t="s">
        <v>55</v>
      </c>
      <c r="D43" s="44" t="s">
        <v>56</v>
      </c>
      <c r="E43" s="43" t="s">
        <v>114</v>
      </c>
      <c r="F43" s="43" t="s">
        <v>57</v>
      </c>
      <c r="G43" s="43" t="s">
        <v>58</v>
      </c>
      <c r="H43" s="43" t="s">
        <v>59</v>
      </c>
      <c r="I43" s="43" t="s">
        <v>60</v>
      </c>
      <c r="J43" s="43" t="s">
        <v>61</v>
      </c>
      <c r="K43" s="43" t="s">
        <v>37</v>
      </c>
      <c r="L43" s="43" t="s">
        <v>38</v>
      </c>
      <c r="M43" s="43" t="s">
        <v>40</v>
      </c>
      <c r="N43" s="43" t="s">
        <v>115</v>
      </c>
      <c r="O43" s="43" t="s">
        <v>120</v>
      </c>
      <c r="P43" s="43" t="s">
        <v>41</v>
      </c>
      <c r="Q43" s="43" t="s">
        <v>50</v>
      </c>
      <c r="R43" s="43" t="s">
        <v>47</v>
      </c>
      <c r="S43"/>
      <c r="T43"/>
      <c r="U43"/>
      <c r="V43"/>
      <c r="W43"/>
      <c r="X43"/>
      <c r="Y43"/>
      <c r="Z43"/>
      <c r="AA43"/>
      <c r="AB43"/>
      <c r="AC43"/>
    </row>
    <row r="44" spans="1:29" x14ac:dyDescent="0.3">
      <c r="A44" s="27" t="s">
        <v>429</v>
      </c>
      <c r="B44" s="30">
        <v>22000402</v>
      </c>
      <c r="C44" s="31">
        <v>88.8</v>
      </c>
      <c r="D44" s="31">
        <v>17.309999999999999</v>
      </c>
      <c r="E44" s="32">
        <v>3.242</v>
      </c>
      <c r="F44" s="37">
        <v>8.4990000000000006</v>
      </c>
      <c r="G44" s="35">
        <v>11.71</v>
      </c>
      <c r="H44" s="55">
        <v>1.3009999999999999</v>
      </c>
      <c r="I44" s="55">
        <v>0.64929999999999999</v>
      </c>
      <c r="J44" s="55">
        <v>0.34870000000000001</v>
      </c>
      <c r="K44" s="35">
        <v>24.63</v>
      </c>
      <c r="L44" s="34">
        <v>89.4</v>
      </c>
      <c r="M44" s="34">
        <v>110.7</v>
      </c>
      <c r="N44" s="222">
        <v>666.9</v>
      </c>
      <c r="O44" s="55">
        <v>1.345</v>
      </c>
      <c r="P44" s="36"/>
      <c r="Q44" s="38">
        <v>12280</v>
      </c>
      <c r="R44" s="35">
        <v>54.85</v>
      </c>
      <c r="S44" s="14"/>
      <c r="T44"/>
      <c r="U44"/>
      <c r="V44"/>
      <c r="W44"/>
      <c r="X44"/>
      <c r="Y44"/>
      <c r="Z44"/>
      <c r="AA44"/>
      <c r="AB44"/>
      <c r="AC44"/>
    </row>
    <row r="45" spans="1:29" x14ac:dyDescent="0.3">
      <c r="A45" s="27" t="s">
        <v>427</v>
      </c>
      <c r="B45" s="30">
        <v>22000387</v>
      </c>
      <c r="C45" s="31">
        <v>88.66</v>
      </c>
      <c r="D45" s="31">
        <v>16.72</v>
      </c>
      <c r="E45" s="32">
        <v>2.8479999999999999</v>
      </c>
      <c r="F45" s="37">
        <v>10.47</v>
      </c>
      <c r="G45" s="35">
        <v>18.38</v>
      </c>
      <c r="H45" s="35"/>
      <c r="I45" s="35"/>
      <c r="J45" s="35"/>
      <c r="K45" s="35">
        <v>24.7</v>
      </c>
      <c r="L45" s="34">
        <v>105</v>
      </c>
      <c r="M45" s="34">
        <v>117</v>
      </c>
      <c r="N45" s="36"/>
      <c r="O45" s="36"/>
      <c r="P45" s="36"/>
      <c r="Q45" s="38">
        <v>9916</v>
      </c>
      <c r="R45" s="35">
        <v>55.54</v>
      </c>
      <c r="S45" s="14"/>
      <c r="T45"/>
      <c r="U45"/>
      <c r="V45"/>
      <c r="W45"/>
      <c r="X45"/>
      <c r="Y45"/>
      <c r="Z45"/>
      <c r="AA45"/>
      <c r="AB45"/>
      <c r="AC45"/>
    </row>
    <row r="46" spans="1:29" x14ac:dyDescent="0.3">
      <c r="A46" s="211" t="s">
        <v>428</v>
      </c>
      <c r="B46" s="30">
        <v>22000413</v>
      </c>
      <c r="C46" s="31">
        <v>89.14</v>
      </c>
      <c r="D46" s="31">
        <v>14.96</v>
      </c>
      <c r="E46" s="32">
        <v>2.8679999999999999</v>
      </c>
      <c r="F46" s="37">
        <v>5.9710000000000001</v>
      </c>
      <c r="G46" s="35">
        <v>10.31</v>
      </c>
      <c r="H46" s="55">
        <v>0.95340000000000003</v>
      </c>
      <c r="I46" s="55">
        <v>0.40310000000000001</v>
      </c>
      <c r="J46" s="55">
        <v>0.2117</v>
      </c>
      <c r="K46" s="35">
        <v>13.95</v>
      </c>
      <c r="L46" s="34">
        <v>77.8</v>
      </c>
      <c r="M46" s="34">
        <v>69.63</v>
      </c>
      <c r="N46" s="36"/>
      <c r="O46" s="213">
        <v>0.33029999999999998</v>
      </c>
      <c r="P46" s="36"/>
      <c r="Q46" s="38">
        <v>15420</v>
      </c>
      <c r="R46" s="35"/>
      <c r="S46" s="14"/>
      <c r="T46"/>
      <c r="U46"/>
      <c r="V46"/>
      <c r="W46"/>
      <c r="X46"/>
      <c r="Y46"/>
      <c r="Z46"/>
      <c r="AA46"/>
      <c r="AB46"/>
      <c r="AC46"/>
    </row>
    <row r="47" spans="1:29" x14ac:dyDescent="0.3">
      <c r="A47" s="27" t="s">
        <v>428</v>
      </c>
      <c r="B47" s="30">
        <v>22000353</v>
      </c>
      <c r="C47" s="31">
        <v>87.2</v>
      </c>
      <c r="D47" s="31">
        <v>14.07</v>
      </c>
      <c r="E47" s="32">
        <v>3.6280000000000001</v>
      </c>
      <c r="F47" s="37">
        <v>6.92</v>
      </c>
      <c r="G47" s="35">
        <v>16.16</v>
      </c>
      <c r="H47" s="55"/>
      <c r="I47" s="55"/>
      <c r="J47" s="55"/>
      <c r="K47" s="35">
        <v>18.2</v>
      </c>
      <c r="L47" s="34">
        <v>90</v>
      </c>
      <c r="M47" s="34">
        <v>134</v>
      </c>
      <c r="N47" s="222"/>
      <c r="O47" s="55"/>
      <c r="P47" s="36"/>
      <c r="Q47" s="38">
        <v>14860</v>
      </c>
      <c r="R47" s="35">
        <v>61.23</v>
      </c>
      <c r="S47" s="14"/>
      <c r="T47"/>
      <c r="U47"/>
      <c r="V47"/>
      <c r="W47"/>
      <c r="X47"/>
      <c r="Y47"/>
      <c r="Z47"/>
      <c r="AA47"/>
      <c r="AB47"/>
      <c r="AC47"/>
    </row>
    <row r="48" spans="1:29" x14ac:dyDescent="0.3">
      <c r="A48" s="27" t="s">
        <v>428</v>
      </c>
      <c r="B48" s="30">
        <v>22000257</v>
      </c>
      <c r="C48" s="31">
        <v>88.59</v>
      </c>
      <c r="D48" s="31">
        <v>13.9</v>
      </c>
      <c r="E48" s="32">
        <v>2.702</v>
      </c>
      <c r="F48" s="37">
        <v>4.7709999999999999</v>
      </c>
      <c r="G48" s="35">
        <v>13.46</v>
      </c>
      <c r="H48" s="55">
        <v>0.66579999999999995</v>
      </c>
      <c r="I48" s="55">
        <v>0.37080000000000002</v>
      </c>
      <c r="J48" s="55">
        <v>0.1678</v>
      </c>
      <c r="K48" s="35">
        <v>12.33</v>
      </c>
      <c r="L48" s="34">
        <v>76.48</v>
      </c>
      <c r="M48" s="34">
        <v>88.3</v>
      </c>
      <c r="N48" s="222">
        <v>166.2</v>
      </c>
      <c r="O48" s="55"/>
      <c r="P48" s="55">
        <v>0.21959999999999999</v>
      </c>
      <c r="Q48" s="38">
        <v>8955</v>
      </c>
      <c r="R48" s="35">
        <v>56.45</v>
      </c>
      <c r="S48" s="14"/>
      <c r="T48"/>
      <c r="U48"/>
      <c r="V48"/>
      <c r="W48"/>
      <c r="X48"/>
      <c r="Y48"/>
      <c r="Z48"/>
      <c r="AA48"/>
      <c r="AB48"/>
      <c r="AC48"/>
    </row>
    <row r="49" spans="1:29" x14ac:dyDescent="0.3">
      <c r="A49" s="211" t="s">
        <v>428</v>
      </c>
      <c r="B49" s="30">
        <v>22000227</v>
      </c>
      <c r="C49" s="31">
        <v>89.03</v>
      </c>
      <c r="D49" s="31">
        <v>17.32</v>
      </c>
      <c r="E49" s="32">
        <v>2.782</v>
      </c>
      <c r="F49" s="226">
        <v>8.5429999999999993</v>
      </c>
      <c r="G49" s="35">
        <v>10.41</v>
      </c>
      <c r="H49" s="213">
        <v>1.5329999999999999</v>
      </c>
      <c r="I49" s="55">
        <v>0.43590000000000001</v>
      </c>
      <c r="J49" s="55">
        <v>0.41439999999999999</v>
      </c>
      <c r="K49" s="209">
        <v>39.78</v>
      </c>
      <c r="L49" s="214">
        <v>177.9</v>
      </c>
      <c r="M49" s="34">
        <v>147.6</v>
      </c>
      <c r="N49" s="222">
        <v>351.8</v>
      </c>
      <c r="O49" s="55">
        <v>0.27129999999999999</v>
      </c>
      <c r="P49" s="36"/>
      <c r="Q49" s="38">
        <v>16380</v>
      </c>
      <c r="R49" s="35">
        <v>67.599999999999994</v>
      </c>
      <c r="S49" s="14"/>
      <c r="T49" s="14"/>
      <c r="U49"/>
      <c r="V49"/>
      <c r="W49"/>
      <c r="X49"/>
      <c r="Y49"/>
      <c r="Z49"/>
      <c r="AA49"/>
      <c r="AB49"/>
      <c r="AC49"/>
    </row>
    <row r="50" spans="1:29" x14ac:dyDescent="0.3">
      <c r="A50" s="57" t="s">
        <v>0</v>
      </c>
      <c r="B50" s="68"/>
      <c r="C50" s="47">
        <f t="shared" ref="C50:O50" si="15">MIN(C44:C49)</f>
        <v>87.2</v>
      </c>
      <c r="D50" s="47">
        <f t="shared" si="15"/>
        <v>13.9</v>
      </c>
      <c r="E50" s="157">
        <f t="shared" si="15"/>
        <v>2.702</v>
      </c>
      <c r="F50" s="202">
        <f t="shared" si="15"/>
        <v>4.7709999999999999</v>
      </c>
      <c r="G50" s="164">
        <f t="shared" si="15"/>
        <v>10.31</v>
      </c>
      <c r="H50" s="205">
        <f t="shared" si="15"/>
        <v>0.66579999999999995</v>
      </c>
      <c r="I50" s="205">
        <f t="shared" si="15"/>
        <v>0.37080000000000002</v>
      </c>
      <c r="J50" s="205">
        <f t="shared" si="15"/>
        <v>0.1678</v>
      </c>
      <c r="K50" s="164">
        <f t="shared" si="15"/>
        <v>12.33</v>
      </c>
      <c r="L50" s="196">
        <f t="shared" si="15"/>
        <v>76.48</v>
      </c>
      <c r="M50" s="196">
        <f t="shared" si="15"/>
        <v>69.63</v>
      </c>
      <c r="N50" s="223">
        <f t="shared" si="15"/>
        <v>166.2</v>
      </c>
      <c r="O50" s="205">
        <f t="shared" si="15"/>
        <v>0.27129999999999999</v>
      </c>
      <c r="P50" s="176"/>
      <c r="Q50" s="199">
        <f>MIN(Q44:Q49)</f>
        <v>8955</v>
      </c>
      <c r="R50" s="164">
        <f>MIN(R44:R49)</f>
        <v>54.85</v>
      </c>
      <c r="S50"/>
      <c r="T50"/>
      <c r="U50"/>
      <c r="V50"/>
      <c r="W50"/>
      <c r="X50"/>
      <c r="Y50"/>
      <c r="Z50"/>
      <c r="AA50"/>
      <c r="AB50"/>
      <c r="AC50"/>
    </row>
    <row r="51" spans="1:29" x14ac:dyDescent="0.3">
      <c r="A51" s="59" t="s">
        <v>1</v>
      </c>
      <c r="B51" s="69"/>
      <c r="C51" s="50">
        <f t="shared" ref="C51:O51" si="16">MAX(C44:C49)</f>
        <v>89.14</v>
      </c>
      <c r="D51" s="50">
        <f t="shared" si="16"/>
        <v>17.32</v>
      </c>
      <c r="E51" s="158">
        <f t="shared" si="16"/>
        <v>3.6280000000000001</v>
      </c>
      <c r="F51" s="203">
        <f t="shared" si="16"/>
        <v>10.47</v>
      </c>
      <c r="G51" s="179">
        <f t="shared" si="16"/>
        <v>18.38</v>
      </c>
      <c r="H51" s="206">
        <f t="shared" si="16"/>
        <v>1.5329999999999999</v>
      </c>
      <c r="I51" s="206">
        <f t="shared" si="16"/>
        <v>0.64929999999999999</v>
      </c>
      <c r="J51" s="206">
        <f t="shared" si="16"/>
        <v>0.41439999999999999</v>
      </c>
      <c r="K51" s="179">
        <f t="shared" si="16"/>
        <v>39.78</v>
      </c>
      <c r="L51" s="197">
        <f t="shared" si="16"/>
        <v>177.9</v>
      </c>
      <c r="M51" s="197">
        <f t="shared" si="16"/>
        <v>147.6</v>
      </c>
      <c r="N51" s="224">
        <f t="shared" si="16"/>
        <v>666.9</v>
      </c>
      <c r="O51" s="206">
        <f t="shared" si="16"/>
        <v>1.345</v>
      </c>
      <c r="P51" s="177"/>
      <c r="Q51" s="200">
        <f>MAX(Q44:Q49)</f>
        <v>16380</v>
      </c>
      <c r="R51" s="179">
        <f>MAX(R44:R49)</f>
        <v>67.599999999999994</v>
      </c>
      <c r="S51"/>
      <c r="T51"/>
      <c r="U51"/>
      <c r="V51"/>
      <c r="W51"/>
      <c r="X51"/>
      <c r="Y51"/>
      <c r="Z51"/>
      <c r="AA51"/>
      <c r="AB51"/>
      <c r="AC51"/>
    </row>
    <row r="52" spans="1:29" ht="15" thickBot="1" x14ac:dyDescent="0.35">
      <c r="A52" s="61" t="s">
        <v>2</v>
      </c>
      <c r="B52" s="70"/>
      <c r="C52" s="53">
        <f t="shared" ref="C52:O52" si="17">MEDIAN(C44:C49)</f>
        <v>88.72999999999999</v>
      </c>
      <c r="D52" s="53">
        <f t="shared" si="17"/>
        <v>15.84</v>
      </c>
      <c r="E52" s="159">
        <f t="shared" si="17"/>
        <v>2.8579999999999997</v>
      </c>
      <c r="F52" s="204">
        <f t="shared" si="17"/>
        <v>7.7095000000000002</v>
      </c>
      <c r="G52" s="165">
        <f t="shared" si="17"/>
        <v>12.585000000000001</v>
      </c>
      <c r="H52" s="207">
        <f t="shared" si="17"/>
        <v>1.1272</v>
      </c>
      <c r="I52" s="207">
        <f t="shared" si="17"/>
        <v>0.41949999999999998</v>
      </c>
      <c r="J52" s="207">
        <f t="shared" si="17"/>
        <v>0.2802</v>
      </c>
      <c r="K52" s="165">
        <f t="shared" si="17"/>
        <v>21.414999999999999</v>
      </c>
      <c r="L52" s="198">
        <f t="shared" si="17"/>
        <v>89.7</v>
      </c>
      <c r="M52" s="198">
        <f t="shared" si="17"/>
        <v>113.85</v>
      </c>
      <c r="N52" s="225">
        <f t="shared" si="17"/>
        <v>351.8</v>
      </c>
      <c r="O52" s="207">
        <f t="shared" si="17"/>
        <v>0.33029999999999998</v>
      </c>
      <c r="P52" s="178"/>
      <c r="Q52" s="201">
        <f>MEDIAN(Q44:Q49)</f>
        <v>13570</v>
      </c>
      <c r="R52" s="165">
        <f>MEDIAN(R44:R49)</f>
        <v>56.45</v>
      </c>
      <c r="S52"/>
      <c r="T52"/>
      <c r="U52"/>
      <c r="V52"/>
      <c r="W52"/>
      <c r="X52"/>
      <c r="Y52"/>
      <c r="Z52"/>
      <c r="AA52"/>
      <c r="AB52"/>
      <c r="AC52"/>
    </row>
    <row r="53" spans="1:29" x14ac:dyDescent="0.3">
      <c r="C53" s="12"/>
      <c r="D53" s="12"/>
      <c r="E53" s="12"/>
      <c r="F53" s="12"/>
      <c r="G53" s="12"/>
      <c r="H53" s="23"/>
      <c r="I53" s="195"/>
      <c r="J53" s="23"/>
      <c r="M53" s="12"/>
      <c r="N53" s="12"/>
      <c r="O53" s="12"/>
    </row>
    <row r="54" spans="1:29" ht="15" thickBot="1" x14ac:dyDescent="0.35">
      <c r="C54" s="12"/>
      <c r="D54" s="12"/>
      <c r="E54" s="12"/>
      <c r="F54" s="12"/>
      <c r="G54" s="12"/>
      <c r="H54" s="23"/>
      <c r="I54" s="23"/>
      <c r="J54" s="23"/>
      <c r="M54" s="12"/>
      <c r="N54" s="12"/>
      <c r="O54" s="12"/>
    </row>
    <row r="55" spans="1:29" ht="60" customHeight="1" x14ac:dyDescent="0.3">
      <c r="A55" s="67" t="s">
        <v>195</v>
      </c>
      <c r="B55" s="42" t="s">
        <v>3</v>
      </c>
      <c r="C55" s="43" t="s">
        <v>55</v>
      </c>
      <c r="D55" s="44" t="s">
        <v>56</v>
      </c>
      <c r="E55" s="43" t="s">
        <v>114</v>
      </c>
      <c r="F55" s="43" t="s">
        <v>57</v>
      </c>
      <c r="G55" s="43" t="s">
        <v>58</v>
      </c>
      <c r="H55" s="43" t="s">
        <v>59</v>
      </c>
      <c r="I55" s="43" t="s">
        <v>60</v>
      </c>
      <c r="J55" s="43" t="s">
        <v>434</v>
      </c>
      <c r="K55" s="43" t="s">
        <v>196</v>
      </c>
      <c r="L55" s="43" t="s">
        <v>435</v>
      </c>
      <c r="M55" s="43" t="s">
        <v>37</v>
      </c>
      <c r="N55" s="43" t="s">
        <v>38</v>
      </c>
      <c r="O55" s="43" t="s">
        <v>40</v>
      </c>
      <c r="P55" s="43" t="s">
        <v>41</v>
      </c>
      <c r="Q55" s="43" t="s">
        <v>387</v>
      </c>
      <c r="R55" s="43" t="s">
        <v>197</v>
      </c>
      <c r="S55" s="43" t="s">
        <v>50</v>
      </c>
      <c r="T55" s="43" t="s">
        <v>194</v>
      </c>
      <c r="U55" s="43" t="s">
        <v>199</v>
      </c>
      <c r="V55" s="43" t="s">
        <v>116</v>
      </c>
      <c r="AB55"/>
      <c r="AC55"/>
    </row>
    <row r="56" spans="1:29" x14ac:dyDescent="0.3">
      <c r="A56" s="211" t="s">
        <v>433</v>
      </c>
      <c r="B56" s="30">
        <v>22000410</v>
      </c>
      <c r="C56" s="31">
        <v>91.59</v>
      </c>
      <c r="D56" s="35">
        <v>16.39</v>
      </c>
      <c r="E56" s="35">
        <v>3.58</v>
      </c>
      <c r="F56" s="35">
        <v>7.8369999999999997</v>
      </c>
      <c r="G56" s="209">
        <v>18.23</v>
      </c>
      <c r="H56" s="37">
        <v>1.357</v>
      </c>
      <c r="I56" s="55">
        <v>0.69589999999999996</v>
      </c>
      <c r="J56" s="55">
        <v>0.1168</v>
      </c>
      <c r="K56" s="29"/>
      <c r="L56" s="29"/>
      <c r="M56" s="35">
        <v>20.100000000000001</v>
      </c>
      <c r="N56" s="34">
        <v>137.4</v>
      </c>
      <c r="O56" s="35">
        <v>117.5</v>
      </c>
      <c r="P56" s="29"/>
      <c r="Q56" s="29"/>
      <c r="R56" s="29"/>
      <c r="S56" s="38">
        <v>29060</v>
      </c>
      <c r="T56" s="29"/>
      <c r="U56" s="29"/>
      <c r="V56" s="29"/>
      <c r="W56"/>
      <c r="X56"/>
      <c r="Y56"/>
      <c r="Z56"/>
      <c r="AA56"/>
      <c r="AB56"/>
      <c r="AC56"/>
    </row>
    <row r="57" spans="1:29" x14ac:dyDescent="0.3">
      <c r="A57" s="211" t="s">
        <v>432</v>
      </c>
      <c r="B57" s="30">
        <v>22000527</v>
      </c>
      <c r="C57" s="31">
        <v>92.11</v>
      </c>
      <c r="D57" s="35">
        <v>28.69</v>
      </c>
      <c r="E57" s="35">
        <v>13.94</v>
      </c>
      <c r="F57" s="35">
        <v>7</v>
      </c>
      <c r="G57" s="35">
        <v>1.7729999999999999</v>
      </c>
      <c r="H57" s="37">
        <v>1.5509999999999999</v>
      </c>
      <c r="I57" s="55">
        <v>1.125</v>
      </c>
      <c r="J57" s="213">
        <v>0.4027</v>
      </c>
      <c r="K57" s="55">
        <v>0.105</v>
      </c>
      <c r="L57" s="55">
        <v>0.41799999999999998</v>
      </c>
      <c r="M57" s="209">
        <v>6.6970000000000001</v>
      </c>
      <c r="N57" s="34">
        <v>151.80000000000001</v>
      </c>
      <c r="O57" s="35">
        <v>9.7070000000000007</v>
      </c>
      <c r="P57" s="55">
        <v>0.4516</v>
      </c>
      <c r="Q57" s="55">
        <v>0.16200000000000001</v>
      </c>
      <c r="R57" s="226">
        <v>3.3140000000000001</v>
      </c>
      <c r="S57" s="38">
        <v>21860</v>
      </c>
      <c r="T57" s="34">
        <v>146.9</v>
      </c>
      <c r="U57" s="34">
        <v>161.6</v>
      </c>
      <c r="V57" s="34">
        <v>2367</v>
      </c>
      <c r="W57"/>
      <c r="X57"/>
      <c r="Y57"/>
      <c r="Z57"/>
      <c r="AA57"/>
      <c r="AB57"/>
      <c r="AC57"/>
    </row>
    <row r="58" spans="1:29" x14ac:dyDescent="0.3">
      <c r="A58" s="57" t="s">
        <v>0</v>
      </c>
      <c r="B58" s="68"/>
      <c r="C58" s="47">
        <f t="shared" ref="C58:J58" si="18">MIN(C56:C57)</f>
        <v>91.59</v>
      </c>
      <c r="D58" s="47">
        <f t="shared" si="18"/>
        <v>16.39</v>
      </c>
      <c r="E58" s="164">
        <f t="shared" si="18"/>
        <v>3.58</v>
      </c>
      <c r="F58" s="164">
        <f t="shared" si="18"/>
        <v>7</v>
      </c>
      <c r="G58" s="164">
        <f t="shared" si="18"/>
        <v>1.7729999999999999</v>
      </c>
      <c r="H58" s="202">
        <f t="shared" si="18"/>
        <v>1.357</v>
      </c>
      <c r="I58" s="205">
        <f t="shared" si="18"/>
        <v>0.69589999999999996</v>
      </c>
      <c r="J58" s="205">
        <f t="shared" si="18"/>
        <v>0.1168</v>
      </c>
      <c r="K58" s="47"/>
      <c r="L58" s="47"/>
      <c r="M58" s="164">
        <f>MIN(M56:M57)</f>
        <v>6.6970000000000001</v>
      </c>
      <c r="N58" s="196">
        <f>MIN(N56:N57)</f>
        <v>137.4</v>
      </c>
      <c r="O58" s="164">
        <f>MIN(O56:O57)</f>
        <v>9.7070000000000007</v>
      </c>
      <c r="P58" s="47"/>
      <c r="Q58" s="47"/>
      <c r="R58" s="47"/>
      <c r="S58" s="161">
        <f>MIN(S56:S57)</f>
        <v>21860</v>
      </c>
      <c r="T58" s="47"/>
      <c r="U58" s="47"/>
      <c r="V58" s="47"/>
      <c r="W58"/>
      <c r="X58"/>
      <c r="Y58"/>
      <c r="Z58"/>
      <c r="AA58"/>
      <c r="AB58"/>
      <c r="AC58"/>
    </row>
    <row r="59" spans="1:29" x14ac:dyDescent="0.3">
      <c r="A59" s="59" t="s">
        <v>1</v>
      </c>
      <c r="B59" s="69"/>
      <c r="C59" s="50">
        <f t="shared" ref="C59:J59" si="19">MAX(C56:C57)</f>
        <v>92.11</v>
      </c>
      <c r="D59" s="50">
        <f t="shared" si="19"/>
        <v>28.69</v>
      </c>
      <c r="E59" s="179">
        <f t="shared" si="19"/>
        <v>13.94</v>
      </c>
      <c r="F59" s="179">
        <f t="shared" si="19"/>
        <v>7.8369999999999997</v>
      </c>
      <c r="G59" s="179">
        <f t="shared" si="19"/>
        <v>18.23</v>
      </c>
      <c r="H59" s="203">
        <f t="shared" si="19"/>
        <v>1.5509999999999999</v>
      </c>
      <c r="I59" s="206">
        <f t="shared" si="19"/>
        <v>1.125</v>
      </c>
      <c r="J59" s="206">
        <f t="shared" si="19"/>
        <v>0.4027</v>
      </c>
      <c r="K59" s="50"/>
      <c r="L59" s="50"/>
      <c r="M59" s="179">
        <f>MAX(M56:M57)</f>
        <v>20.100000000000001</v>
      </c>
      <c r="N59" s="197">
        <f>MAX(N56:N57)</f>
        <v>151.80000000000001</v>
      </c>
      <c r="O59" s="179">
        <f>MAX(O56:O57)</f>
        <v>117.5</v>
      </c>
      <c r="P59" s="50"/>
      <c r="Q59" s="50"/>
      <c r="R59" s="50"/>
      <c r="S59" s="155">
        <f>MAX(S56:S57)</f>
        <v>29060</v>
      </c>
      <c r="T59" s="50"/>
      <c r="U59" s="50"/>
      <c r="V59" s="50"/>
      <c r="W59"/>
      <c r="X59"/>
      <c r="Y59"/>
      <c r="Z59"/>
      <c r="AA59"/>
      <c r="AB59"/>
      <c r="AC59"/>
    </row>
    <row r="60" spans="1:29" ht="15" thickBot="1" x14ac:dyDescent="0.35">
      <c r="A60" s="61" t="s">
        <v>2</v>
      </c>
      <c r="B60" s="70"/>
      <c r="C60" s="53">
        <f t="shared" ref="C60:J60" si="20">MEDIAN(C56:C57)</f>
        <v>91.85</v>
      </c>
      <c r="D60" s="53">
        <f t="shared" si="20"/>
        <v>22.54</v>
      </c>
      <c r="E60" s="165">
        <f t="shared" si="20"/>
        <v>8.76</v>
      </c>
      <c r="F60" s="165">
        <f t="shared" si="20"/>
        <v>7.4184999999999999</v>
      </c>
      <c r="G60" s="165">
        <f t="shared" si="20"/>
        <v>10.0015</v>
      </c>
      <c r="H60" s="204">
        <f t="shared" si="20"/>
        <v>1.454</v>
      </c>
      <c r="I60" s="207">
        <f t="shared" si="20"/>
        <v>0.91044999999999998</v>
      </c>
      <c r="J60" s="207">
        <f t="shared" si="20"/>
        <v>0.25974999999999998</v>
      </c>
      <c r="K60" s="53"/>
      <c r="L60" s="53"/>
      <c r="M60" s="165">
        <f>MEDIAN(M56:M57)</f>
        <v>13.398500000000002</v>
      </c>
      <c r="N60" s="198">
        <f>MEDIAN(N56:N57)</f>
        <v>144.60000000000002</v>
      </c>
      <c r="O60" s="165">
        <f>MEDIAN(O56:O57)</f>
        <v>63.603500000000004</v>
      </c>
      <c r="P60" s="53"/>
      <c r="Q60" s="53"/>
      <c r="R60" s="53"/>
      <c r="S60" s="162">
        <f>MEDIAN(S56:S57)</f>
        <v>25460</v>
      </c>
      <c r="T60" s="53"/>
      <c r="U60" s="53"/>
      <c r="V60" s="53"/>
      <c r="W60"/>
      <c r="X60"/>
      <c r="Y60"/>
      <c r="Z60"/>
      <c r="AA60"/>
      <c r="AB60"/>
      <c r="AC60"/>
    </row>
    <row r="61" spans="1:29" x14ac:dyDescent="0.3">
      <c r="C61" s="12"/>
      <c r="D61" s="12"/>
      <c r="E61" s="193"/>
      <c r="F61" s="12"/>
      <c r="G61" s="12"/>
      <c r="H61" s="23"/>
      <c r="I61" s="23"/>
      <c r="J61" s="23"/>
      <c r="M61" s="12"/>
      <c r="N61" s="12"/>
      <c r="O61" s="193"/>
    </row>
    <row r="62" spans="1:29" ht="15" thickBot="1" x14ac:dyDescent="0.35">
      <c r="C62" s="12"/>
      <c r="D62" s="12"/>
      <c r="E62" s="12"/>
      <c r="F62" s="12"/>
      <c r="G62" s="12"/>
      <c r="H62" s="23"/>
      <c r="I62" s="23"/>
      <c r="J62" s="23"/>
      <c r="M62" s="12"/>
      <c r="N62" s="12"/>
      <c r="O62" s="12"/>
    </row>
    <row r="63" spans="1:29" ht="60" customHeight="1" x14ac:dyDescent="0.3">
      <c r="A63" s="67" t="s">
        <v>7</v>
      </c>
      <c r="B63" s="42" t="s">
        <v>3</v>
      </c>
      <c r="C63" s="43" t="s">
        <v>39</v>
      </c>
      <c r="D63" s="43" t="s">
        <v>57</v>
      </c>
      <c r="E63" s="43" t="s">
        <v>59</v>
      </c>
      <c r="F63" s="43" t="s">
        <v>434</v>
      </c>
      <c r="G63" s="43" t="s">
        <v>196</v>
      </c>
      <c r="H63" s="43" t="s">
        <v>37</v>
      </c>
      <c r="I63" s="43" t="s">
        <v>38</v>
      </c>
      <c r="J63" s="43" t="s">
        <v>40</v>
      </c>
      <c r="K63" s="43" t="s">
        <v>115</v>
      </c>
      <c r="L63" s="43" t="s">
        <v>41</v>
      </c>
      <c r="M63" s="43" t="s">
        <v>441</v>
      </c>
      <c r="N63" s="43" t="s">
        <v>197</v>
      </c>
      <c r="O63" s="43" t="s">
        <v>50</v>
      </c>
      <c r="P63" s="43" t="s">
        <v>76</v>
      </c>
      <c r="Q63" s="43" t="s">
        <v>199</v>
      </c>
      <c r="R63" s="43" t="s">
        <v>116</v>
      </c>
      <c r="S63" s="43" t="s">
        <v>44</v>
      </c>
      <c r="T63" s="43" t="s">
        <v>45</v>
      </c>
      <c r="U63" s="43" t="s">
        <v>47</v>
      </c>
      <c r="V63"/>
      <c r="W63"/>
      <c r="X63"/>
      <c r="Y63"/>
      <c r="Z63"/>
      <c r="AA63"/>
      <c r="AB63"/>
      <c r="AC63"/>
    </row>
    <row r="64" spans="1:29" x14ac:dyDescent="0.3">
      <c r="A64" s="211" t="s">
        <v>439</v>
      </c>
      <c r="B64" s="30">
        <v>22000536</v>
      </c>
      <c r="C64" s="31">
        <v>96.99</v>
      </c>
      <c r="D64" s="30"/>
      <c r="E64" s="31"/>
      <c r="F64" s="54"/>
      <c r="G64" s="38"/>
      <c r="H64" s="38">
        <v>5565</v>
      </c>
      <c r="I64" s="38">
        <v>27230</v>
      </c>
      <c r="J64" s="38">
        <v>32490</v>
      </c>
      <c r="K64" s="217">
        <v>27230</v>
      </c>
      <c r="L64" s="34">
        <v>136.1</v>
      </c>
      <c r="M64" s="38"/>
      <c r="N64" s="34">
        <v>773.6</v>
      </c>
      <c r="O64" s="38">
        <v>3072000</v>
      </c>
      <c r="P64" s="38">
        <v>15270</v>
      </c>
      <c r="Q64" s="38">
        <v>16800</v>
      </c>
      <c r="R64" s="38">
        <v>1728000</v>
      </c>
      <c r="S64" s="38"/>
      <c r="T64" s="38">
        <v>23710</v>
      </c>
      <c r="U64" s="38"/>
      <c r="V64"/>
      <c r="W64"/>
      <c r="X64"/>
      <c r="Y64"/>
      <c r="Z64"/>
      <c r="AA64"/>
      <c r="AB64"/>
      <c r="AC64"/>
    </row>
    <row r="65" spans="1:29" x14ac:dyDescent="0.3">
      <c r="A65" s="211" t="s">
        <v>439</v>
      </c>
      <c r="B65" s="30">
        <v>22000500</v>
      </c>
      <c r="C65" s="31">
        <v>97.08</v>
      </c>
      <c r="D65" s="30"/>
      <c r="E65" s="31"/>
      <c r="F65" s="54"/>
      <c r="G65" s="37"/>
      <c r="H65" s="38">
        <v>5459</v>
      </c>
      <c r="I65" s="38">
        <v>25440</v>
      </c>
      <c r="J65" s="38">
        <v>31980</v>
      </c>
      <c r="K65" s="217">
        <v>25880</v>
      </c>
      <c r="L65" s="34">
        <v>133.9</v>
      </c>
      <c r="M65" s="38"/>
      <c r="N65" s="34">
        <v>759.8</v>
      </c>
      <c r="O65" s="38">
        <v>3210000</v>
      </c>
      <c r="P65" s="38">
        <v>15250</v>
      </c>
      <c r="Q65" s="38">
        <v>16780</v>
      </c>
      <c r="R65" s="38">
        <v>1756000</v>
      </c>
      <c r="S65" s="38"/>
      <c r="T65" s="38">
        <v>24380</v>
      </c>
      <c r="U65" s="38"/>
      <c r="V65"/>
      <c r="W65"/>
      <c r="X65"/>
      <c r="Y65"/>
      <c r="Z65"/>
      <c r="AA65"/>
      <c r="AB65"/>
      <c r="AC65"/>
    </row>
    <row r="66" spans="1:29" x14ac:dyDescent="0.3">
      <c r="A66" s="211" t="s">
        <v>439</v>
      </c>
      <c r="B66" s="30">
        <v>22000462</v>
      </c>
      <c r="C66" s="31">
        <v>97.58</v>
      </c>
      <c r="D66" s="30"/>
      <c r="E66" s="31"/>
      <c r="F66" s="54"/>
      <c r="G66" s="37"/>
      <c r="H66" s="38">
        <v>1920</v>
      </c>
      <c r="I66" s="38">
        <v>15950</v>
      </c>
      <c r="J66" s="217">
        <v>19250</v>
      </c>
      <c r="K66" s="38">
        <v>14430</v>
      </c>
      <c r="L66" s="34">
        <v>67.709999999999994</v>
      </c>
      <c r="M66" s="38"/>
      <c r="N66" s="34"/>
      <c r="O66" s="38">
        <v>1995000</v>
      </c>
      <c r="P66" s="38">
        <v>5685</v>
      </c>
      <c r="Q66" s="38"/>
      <c r="R66" s="38">
        <v>728200</v>
      </c>
      <c r="S66" s="38"/>
      <c r="T66" s="38"/>
      <c r="U66" s="38"/>
      <c r="V66"/>
      <c r="W66"/>
      <c r="X66"/>
      <c r="Y66"/>
      <c r="Z66"/>
      <c r="AA66"/>
      <c r="AB66"/>
      <c r="AC66"/>
    </row>
    <row r="67" spans="1:29" x14ac:dyDescent="0.3">
      <c r="A67" s="211" t="s">
        <v>439</v>
      </c>
      <c r="B67" s="30">
        <v>22000234</v>
      </c>
      <c r="C67" s="31">
        <v>98.97</v>
      </c>
      <c r="D67" s="30"/>
      <c r="E67" s="31"/>
      <c r="F67" s="54"/>
      <c r="G67" s="37"/>
      <c r="H67" s="38">
        <v>527.5</v>
      </c>
      <c r="I67" s="38">
        <v>3606</v>
      </c>
      <c r="J67" s="38">
        <v>3344</v>
      </c>
      <c r="K67" s="38">
        <v>3309</v>
      </c>
      <c r="L67" s="214">
        <v>9.2929999999999993</v>
      </c>
      <c r="M67" s="38"/>
      <c r="N67" s="34"/>
      <c r="O67" s="38">
        <v>299800</v>
      </c>
      <c r="P67" s="38">
        <v>1606</v>
      </c>
      <c r="Q67" s="38"/>
      <c r="R67" s="38">
        <v>182300</v>
      </c>
      <c r="S67" s="38">
        <v>3969</v>
      </c>
      <c r="T67" s="38"/>
      <c r="U67" s="38"/>
      <c r="V67"/>
      <c r="W67"/>
      <c r="X67"/>
      <c r="Y67"/>
      <c r="Z67"/>
      <c r="AA67"/>
      <c r="AB67"/>
      <c r="AC67"/>
    </row>
    <row r="68" spans="1:29" x14ac:dyDescent="0.3">
      <c r="A68" s="27" t="s">
        <v>440</v>
      </c>
      <c r="B68" s="30">
        <v>22000387</v>
      </c>
      <c r="C68" s="31">
        <v>88.42</v>
      </c>
      <c r="D68" s="30"/>
      <c r="E68" s="31"/>
      <c r="F68" s="54"/>
      <c r="G68" s="37"/>
      <c r="H68" s="38"/>
      <c r="I68" s="36"/>
      <c r="J68" s="38"/>
      <c r="K68" s="38"/>
      <c r="L68" s="34"/>
      <c r="M68" s="38"/>
      <c r="N68" s="34"/>
      <c r="O68" s="38"/>
      <c r="P68" s="38"/>
      <c r="Q68" s="38"/>
      <c r="R68" s="38"/>
      <c r="S68" s="38"/>
      <c r="T68" s="38"/>
      <c r="U68" s="38">
        <v>53670</v>
      </c>
      <c r="V68"/>
      <c r="W68"/>
      <c r="X68"/>
      <c r="Y68"/>
      <c r="Z68"/>
      <c r="AA68"/>
      <c r="AB68"/>
      <c r="AC68"/>
    </row>
    <row r="69" spans="1:29" x14ac:dyDescent="0.3">
      <c r="A69" s="211" t="s">
        <v>440</v>
      </c>
      <c r="B69" s="30">
        <v>22000257</v>
      </c>
      <c r="C69" s="31">
        <v>98.27</v>
      </c>
      <c r="D69" s="30"/>
      <c r="E69" s="31"/>
      <c r="F69" s="54"/>
      <c r="G69" s="37"/>
      <c r="H69" s="217">
        <v>2619</v>
      </c>
      <c r="I69" s="217">
        <v>18160</v>
      </c>
      <c r="J69" s="217">
        <v>11740</v>
      </c>
      <c r="K69" s="217">
        <v>12450</v>
      </c>
      <c r="L69" s="34">
        <v>33.07</v>
      </c>
      <c r="M69" s="38"/>
      <c r="N69" s="34"/>
      <c r="O69" s="38">
        <v>2343000</v>
      </c>
      <c r="P69" s="38">
        <v>10310</v>
      </c>
      <c r="Q69" s="38">
        <v>11340</v>
      </c>
      <c r="R69" s="38">
        <v>412700</v>
      </c>
      <c r="S69" s="38"/>
      <c r="T69" s="38"/>
      <c r="U69" s="38"/>
      <c r="V69"/>
      <c r="W69"/>
      <c r="X69"/>
      <c r="Y69"/>
      <c r="Z69"/>
      <c r="AA69"/>
      <c r="AB69"/>
      <c r="AC69"/>
    </row>
    <row r="70" spans="1:29" x14ac:dyDescent="0.3">
      <c r="A70" s="211" t="s">
        <v>440</v>
      </c>
      <c r="B70" s="30">
        <v>22000257</v>
      </c>
      <c r="C70" s="31">
        <v>94.8</v>
      </c>
      <c r="D70" s="30"/>
      <c r="E70" s="31"/>
      <c r="F70" s="54"/>
      <c r="G70" s="37"/>
      <c r="H70" s="38">
        <v>1944</v>
      </c>
      <c r="I70" s="38">
        <v>9443</v>
      </c>
      <c r="J70" s="217">
        <v>8385</v>
      </c>
      <c r="K70" s="217">
        <v>12230</v>
      </c>
      <c r="L70" s="34">
        <v>31.76</v>
      </c>
      <c r="M70" s="38"/>
      <c r="N70" s="34"/>
      <c r="O70" s="38">
        <v>2117000</v>
      </c>
      <c r="P70" s="38">
        <v>10530</v>
      </c>
      <c r="Q70" s="38">
        <v>11580</v>
      </c>
      <c r="R70" s="38">
        <v>369700</v>
      </c>
      <c r="S70" s="38"/>
      <c r="T70" s="38"/>
      <c r="U70" s="38"/>
      <c r="V70"/>
      <c r="W70"/>
      <c r="X70"/>
      <c r="Y70"/>
      <c r="Z70"/>
      <c r="AA70"/>
      <c r="AB70"/>
      <c r="AC70"/>
    </row>
    <row r="71" spans="1:29" x14ac:dyDescent="0.3">
      <c r="A71" s="211" t="s">
        <v>440</v>
      </c>
      <c r="B71" s="30">
        <v>22000227</v>
      </c>
      <c r="C71" s="31">
        <v>95.96</v>
      </c>
      <c r="D71" s="30"/>
      <c r="E71" s="31"/>
      <c r="F71" s="54"/>
      <c r="G71" s="37"/>
      <c r="H71" s="38">
        <v>2524</v>
      </c>
      <c r="I71" s="217">
        <v>5578</v>
      </c>
      <c r="J71" s="38">
        <v>4826</v>
      </c>
      <c r="K71" s="217">
        <v>3789</v>
      </c>
      <c r="L71" s="34">
        <v>15.61</v>
      </c>
      <c r="M71" s="38"/>
      <c r="N71" s="34"/>
      <c r="O71" s="38">
        <v>1225000</v>
      </c>
      <c r="P71" s="38">
        <v>2594</v>
      </c>
      <c r="Q71" s="38"/>
      <c r="R71" s="38"/>
      <c r="S71" s="38"/>
      <c r="T71" s="38"/>
      <c r="U71" s="38">
        <v>6312</v>
      </c>
      <c r="V71"/>
      <c r="W71"/>
      <c r="X71"/>
      <c r="Y71"/>
      <c r="Z71"/>
      <c r="AA71"/>
      <c r="AB71"/>
      <c r="AC71"/>
    </row>
    <row r="72" spans="1:29" x14ac:dyDescent="0.3">
      <c r="A72" s="27" t="s">
        <v>438</v>
      </c>
      <c r="B72" s="30">
        <v>22000704</v>
      </c>
      <c r="C72" s="31">
        <v>94.98</v>
      </c>
      <c r="D72" s="30"/>
      <c r="E72" s="31">
        <v>11.77</v>
      </c>
      <c r="F72" s="54"/>
      <c r="G72" s="38"/>
      <c r="H72" s="38">
        <v>5728</v>
      </c>
      <c r="I72" s="38">
        <v>39050</v>
      </c>
      <c r="J72" s="38">
        <v>17770</v>
      </c>
      <c r="K72" s="38">
        <v>58600</v>
      </c>
      <c r="L72" s="34">
        <v>135.69999999999999</v>
      </c>
      <c r="M72" s="38"/>
      <c r="N72" s="34">
        <v>384</v>
      </c>
      <c r="O72" s="38">
        <v>1858000</v>
      </c>
      <c r="P72" s="38">
        <v>14300</v>
      </c>
      <c r="Q72" s="38"/>
      <c r="R72" s="38">
        <v>517000</v>
      </c>
      <c r="S72" s="38"/>
      <c r="T72" s="38"/>
      <c r="U72" s="38"/>
      <c r="V72"/>
      <c r="W72"/>
      <c r="X72"/>
      <c r="Y72"/>
      <c r="Z72"/>
      <c r="AA72"/>
      <c r="AB72"/>
      <c r="AC72"/>
    </row>
    <row r="73" spans="1:29" x14ac:dyDescent="0.3">
      <c r="A73" s="27" t="s">
        <v>438</v>
      </c>
      <c r="B73" s="30">
        <v>22000500</v>
      </c>
      <c r="C73" s="31">
        <v>98.97</v>
      </c>
      <c r="D73" s="30"/>
      <c r="E73" s="31">
        <v>17.87</v>
      </c>
      <c r="F73" s="54"/>
      <c r="G73" s="37">
        <v>8.1590000000000007</v>
      </c>
      <c r="H73" s="38">
        <v>6062</v>
      </c>
      <c r="I73" s="38">
        <v>42950</v>
      </c>
      <c r="J73" s="38">
        <v>30530</v>
      </c>
      <c r="K73" s="38">
        <v>57970</v>
      </c>
      <c r="L73" s="34">
        <v>168.3</v>
      </c>
      <c r="M73" s="38"/>
      <c r="N73" s="34">
        <v>1075</v>
      </c>
      <c r="O73" s="38">
        <v>2972000</v>
      </c>
      <c r="P73" s="38">
        <v>14520</v>
      </c>
      <c r="Q73" s="38">
        <v>15970</v>
      </c>
      <c r="R73" s="38">
        <v>665000</v>
      </c>
      <c r="S73" s="38"/>
      <c r="T73" s="38"/>
      <c r="U73" s="38"/>
      <c r="V73"/>
      <c r="W73"/>
      <c r="X73"/>
      <c r="Y73"/>
      <c r="Z73"/>
      <c r="AA73"/>
      <c r="AB73"/>
      <c r="AC73"/>
    </row>
    <row r="74" spans="1:29" x14ac:dyDescent="0.3">
      <c r="A74" s="211" t="s">
        <v>438</v>
      </c>
      <c r="B74" s="30">
        <v>22000339</v>
      </c>
      <c r="C74" s="31">
        <v>96.88</v>
      </c>
      <c r="D74" s="227">
        <v>68.290000000000006</v>
      </c>
      <c r="E74" s="227">
        <v>7.3170000000000002</v>
      </c>
      <c r="F74" s="212">
        <v>5.2080000000000002</v>
      </c>
      <c r="G74" s="37">
        <v>15.32</v>
      </c>
      <c r="H74" s="38">
        <v>3535</v>
      </c>
      <c r="I74" s="38">
        <v>23160</v>
      </c>
      <c r="J74" s="38">
        <v>8337</v>
      </c>
      <c r="K74" s="217">
        <v>26210</v>
      </c>
      <c r="L74" s="34"/>
      <c r="M74" s="38"/>
      <c r="N74" s="34"/>
      <c r="O74" s="38">
        <v>1505000</v>
      </c>
      <c r="P74" s="38">
        <v>14510</v>
      </c>
      <c r="Q74" s="38">
        <v>15960</v>
      </c>
      <c r="R74" s="38"/>
      <c r="S74" s="38"/>
      <c r="T74" s="38"/>
      <c r="U74" s="38"/>
      <c r="V74"/>
      <c r="W74"/>
      <c r="X74"/>
      <c r="Y74"/>
      <c r="Z74"/>
      <c r="AA74"/>
      <c r="AB74"/>
      <c r="AC74"/>
    </row>
    <row r="75" spans="1:29" x14ac:dyDescent="0.3">
      <c r="A75" s="27" t="s">
        <v>438</v>
      </c>
      <c r="B75" s="30">
        <v>22000246</v>
      </c>
      <c r="C75" s="31">
        <v>98.36</v>
      </c>
      <c r="D75" s="30"/>
      <c r="E75" s="31"/>
      <c r="F75" s="54"/>
      <c r="G75" s="37"/>
      <c r="H75" s="38">
        <v>5419</v>
      </c>
      <c r="I75" s="38">
        <v>35620</v>
      </c>
      <c r="J75" s="38">
        <v>19210</v>
      </c>
      <c r="K75" s="38">
        <v>50300</v>
      </c>
      <c r="L75" s="34">
        <v>100.7</v>
      </c>
      <c r="M75" s="35">
        <v>33.659999999999997</v>
      </c>
      <c r="N75" s="34"/>
      <c r="O75" s="38">
        <v>3935000</v>
      </c>
      <c r="P75" s="38">
        <v>48940</v>
      </c>
      <c r="Q75" s="38">
        <v>53830</v>
      </c>
      <c r="R75" s="38">
        <v>666300</v>
      </c>
      <c r="S75" s="35"/>
      <c r="T75" s="35"/>
      <c r="U75" s="38"/>
      <c r="V75"/>
      <c r="W75"/>
      <c r="X75"/>
      <c r="Y75"/>
      <c r="Z75"/>
      <c r="AA75"/>
      <c r="AB75"/>
      <c r="AC75"/>
    </row>
    <row r="76" spans="1:29" x14ac:dyDescent="0.3">
      <c r="A76" s="57" t="s">
        <v>0</v>
      </c>
      <c r="B76" s="68"/>
      <c r="C76" s="47">
        <f>MIN(C64:C75)</f>
        <v>88.42</v>
      </c>
      <c r="D76" s="47">
        <f>MIN(D64:D75)</f>
        <v>68.290000000000006</v>
      </c>
      <c r="E76" s="164">
        <f>MIN(E64:E75)</f>
        <v>7.3170000000000002</v>
      </c>
      <c r="F76" s="47"/>
      <c r="G76" s="202">
        <f t="shared" ref="G76:L76" si="21">MIN(G64:G75)</f>
        <v>8.1590000000000007</v>
      </c>
      <c r="H76" s="199">
        <f t="shared" si="21"/>
        <v>527.5</v>
      </c>
      <c r="I76" s="161">
        <f t="shared" si="21"/>
        <v>3606</v>
      </c>
      <c r="J76" s="161">
        <f t="shared" si="21"/>
        <v>3344</v>
      </c>
      <c r="K76" s="199">
        <f t="shared" si="21"/>
        <v>3309</v>
      </c>
      <c r="L76" s="196">
        <f t="shared" si="21"/>
        <v>9.2929999999999993</v>
      </c>
      <c r="M76" s="161"/>
      <c r="N76" s="196">
        <f>MIN(N64:N75)</f>
        <v>384</v>
      </c>
      <c r="O76" s="161">
        <f>MIN(O64:O75)</f>
        <v>299800</v>
      </c>
      <c r="P76" s="199">
        <f>MIN(P64:P75)</f>
        <v>1606</v>
      </c>
      <c r="Q76" s="161">
        <f>MIN(Q64:Q75)</f>
        <v>11340</v>
      </c>
      <c r="R76" s="199">
        <f>MIN(R64:R75)</f>
        <v>182300</v>
      </c>
      <c r="S76" s="161"/>
      <c r="T76" s="161">
        <f>MIN(T64:T75)</f>
        <v>23710</v>
      </c>
      <c r="U76" s="199">
        <f>MIN(U64:U75)</f>
        <v>6312</v>
      </c>
      <c r="V76"/>
      <c r="W76"/>
      <c r="X76"/>
      <c r="Y76"/>
      <c r="Z76"/>
      <c r="AA76"/>
      <c r="AB76"/>
      <c r="AC76"/>
    </row>
    <row r="77" spans="1:29" x14ac:dyDescent="0.3">
      <c r="A77" s="59" t="s">
        <v>1</v>
      </c>
      <c r="B77" s="69"/>
      <c r="C77" s="50">
        <f>MAX(C64:C75)</f>
        <v>98.97</v>
      </c>
      <c r="D77" s="50">
        <f>MAX(D64:D75)</f>
        <v>68.290000000000006</v>
      </c>
      <c r="E77" s="179">
        <f>MAX(E64:E75)</f>
        <v>17.87</v>
      </c>
      <c r="F77" s="50"/>
      <c r="G77" s="203">
        <f t="shared" ref="G77:L77" si="22">MAX(G64:G75)</f>
        <v>15.32</v>
      </c>
      <c r="H77" s="200">
        <f t="shared" si="22"/>
        <v>6062</v>
      </c>
      <c r="I77" s="155">
        <f t="shared" si="22"/>
        <v>42950</v>
      </c>
      <c r="J77" s="155">
        <f t="shared" si="22"/>
        <v>32490</v>
      </c>
      <c r="K77" s="200">
        <f t="shared" si="22"/>
        <v>58600</v>
      </c>
      <c r="L77" s="197">
        <f t="shared" si="22"/>
        <v>168.3</v>
      </c>
      <c r="M77" s="155"/>
      <c r="N77" s="197">
        <f>MAX(N64:N75)</f>
        <v>1075</v>
      </c>
      <c r="O77" s="155">
        <f>MAX(O64:O75)</f>
        <v>3935000</v>
      </c>
      <c r="P77" s="200">
        <f>MAX(P64:P75)</f>
        <v>48940</v>
      </c>
      <c r="Q77" s="155">
        <f>MAX(Q64:Q75)</f>
        <v>53830</v>
      </c>
      <c r="R77" s="200">
        <f>MAX(R64:R75)</f>
        <v>1756000</v>
      </c>
      <c r="S77" s="155"/>
      <c r="T77" s="155">
        <f>MAX(T64:T75)</f>
        <v>24380</v>
      </c>
      <c r="U77" s="200">
        <f>MAX(U64:U75)</f>
        <v>53670</v>
      </c>
      <c r="V77"/>
      <c r="W77"/>
      <c r="X77"/>
      <c r="Y77"/>
      <c r="Z77"/>
      <c r="AA77"/>
      <c r="AB77"/>
      <c r="AC77"/>
    </row>
    <row r="78" spans="1:29" ht="15" thickBot="1" x14ac:dyDescent="0.35">
      <c r="A78" s="61" t="s">
        <v>2</v>
      </c>
      <c r="B78" s="70"/>
      <c r="C78" s="53">
        <f>MEDIAN(C64:C75)</f>
        <v>97.034999999999997</v>
      </c>
      <c r="D78" s="53">
        <f>MEDIAN(D64:D75)</f>
        <v>68.290000000000006</v>
      </c>
      <c r="E78" s="165">
        <f>MEDIAN(E64:E75)</f>
        <v>11.77</v>
      </c>
      <c r="F78" s="53"/>
      <c r="G78" s="204">
        <f t="shared" ref="G78:L78" si="23">MEDIAN(G64:G75)</f>
        <v>11.7395</v>
      </c>
      <c r="H78" s="201">
        <f t="shared" si="23"/>
        <v>3535</v>
      </c>
      <c r="I78" s="162">
        <f t="shared" si="23"/>
        <v>23160</v>
      </c>
      <c r="J78" s="162">
        <f t="shared" si="23"/>
        <v>17770</v>
      </c>
      <c r="K78" s="201">
        <f t="shared" si="23"/>
        <v>25880</v>
      </c>
      <c r="L78" s="198">
        <f t="shared" si="23"/>
        <v>84.204999999999998</v>
      </c>
      <c r="M78" s="162"/>
      <c r="N78" s="198">
        <f>MEDIAN(N64:N75)</f>
        <v>766.7</v>
      </c>
      <c r="O78" s="162">
        <f>MEDIAN(O64:O75)</f>
        <v>2117000</v>
      </c>
      <c r="P78" s="201">
        <f>MEDIAN(P64:P75)</f>
        <v>14300</v>
      </c>
      <c r="Q78" s="162">
        <f>MEDIAN(Q64:Q75)</f>
        <v>15970</v>
      </c>
      <c r="R78" s="201">
        <f>MEDIAN(R64:R75)</f>
        <v>665000</v>
      </c>
      <c r="S78" s="162"/>
      <c r="T78" s="162">
        <f>MEDIAN(T64:T75)</f>
        <v>24045</v>
      </c>
      <c r="U78" s="201">
        <f>MEDIAN(U64:U75)</f>
        <v>29991</v>
      </c>
      <c r="V78"/>
      <c r="W78"/>
      <c r="X78"/>
      <c r="Y78"/>
      <c r="Z78"/>
      <c r="AA78"/>
      <c r="AB78"/>
      <c r="AC78"/>
    </row>
    <row r="79" spans="1:29" x14ac:dyDescent="0.3">
      <c r="C79" s="12"/>
      <c r="D79" s="12"/>
      <c r="E79" s="12"/>
      <c r="F79" s="12"/>
      <c r="G79" s="23"/>
      <c r="H79" s="23"/>
      <c r="I79" s="23"/>
      <c r="K79" s="16"/>
      <c r="L79" s="12"/>
      <c r="M79" s="12"/>
      <c r="U79"/>
      <c r="V79"/>
      <c r="W79"/>
      <c r="X79"/>
      <c r="Y79"/>
      <c r="Z79"/>
      <c r="AA79"/>
      <c r="AB79"/>
      <c r="AC79"/>
    </row>
    <row r="80" spans="1:29" ht="15" thickBot="1" x14ac:dyDescent="0.35">
      <c r="C80" s="12"/>
      <c r="D80" s="12"/>
      <c r="E80" s="12"/>
      <c r="F80" s="12"/>
      <c r="G80" s="23"/>
      <c r="H80" s="23"/>
      <c r="K80" s="12"/>
      <c r="L80" s="12"/>
      <c r="AA80"/>
      <c r="AB80"/>
      <c r="AC80"/>
    </row>
    <row r="81" spans="1:29" ht="60" customHeight="1" x14ac:dyDescent="0.3">
      <c r="A81" s="67" t="s">
        <v>75</v>
      </c>
      <c r="B81" s="42" t="s">
        <v>3</v>
      </c>
      <c r="C81" s="43" t="s">
        <v>55</v>
      </c>
      <c r="D81" s="44" t="s">
        <v>56</v>
      </c>
      <c r="E81" s="43" t="s">
        <v>451</v>
      </c>
      <c r="F81" s="43" t="s">
        <v>114</v>
      </c>
      <c r="G81" s="43" t="s">
        <v>57</v>
      </c>
      <c r="H81" s="43" t="s">
        <v>58</v>
      </c>
      <c r="I81" s="43" t="s">
        <v>59</v>
      </c>
      <c r="J81" s="43" t="s">
        <v>60</v>
      </c>
      <c r="K81" s="43" t="s">
        <v>434</v>
      </c>
      <c r="L81" s="43" t="s">
        <v>37</v>
      </c>
      <c r="M81" s="43" t="s">
        <v>38</v>
      </c>
      <c r="N81" s="43" t="s">
        <v>40</v>
      </c>
      <c r="O81" s="43" t="s">
        <v>77</v>
      </c>
      <c r="P81" s="43" t="s">
        <v>78</v>
      </c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x14ac:dyDescent="0.3">
      <c r="A82" s="27" t="s">
        <v>450</v>
      </c>
      <c r="B82" s="30">
        <v>22000272</v>
      </c>
      <c r="C82" s="31">
        <v>91.51</v>
      </c>
      <c r="D82" s="31">
        <v>18.329999999999998</v>
      </c>
      <c r="E82" s="32">
        <v>4.0650000000000004</v>
      </c>
      <c r="F82" s="32">
        <v>2.294</v>
      </c>
      <c r="G82" s="32">
        <v>2.9950000000000001</v>
      </c>
      <c r="H82" s="31"/>
      <c r="I82" s="55">
        <v>0.17</v>
      </c>
      <c r="J82" s="55">
        <v>0.45</v>
      </c>
      <c r="K82" s="74">
        <v>0.02</v>
      </c>
      <c r="L82" s="37">
        <v>7.55</v>
      </c>
      <c r="M82" s="35">
        <v>37.25</v>
      </c>
      <c r="N82" s="35">
        <v>11.05</v>
      </c>
      <c r="O82" s="35">
        <v>13.78</v>
      </c>
      <c r="P82" s="37">
        <v>1.895</v>
      </c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x14ac:dyDescent="0.3">
      <c r="A83" s="27" t="s">
        <v>449</v>
      </c>
      <c r="B83" s="30">
        <v>22000439</v>
      </c>
      <c r="C83" s="31">
        <v>94.26</v>
      </c>
      <c r="D83" s="31">
        <v>77.39</v>
      </c>
      <c r="E83" s="32"/>
      <c r="F83" s="28"/>
      <c r="G83" s="31"/>
      <c r="H83" s="31"/>
      <c r="I83" s="35"/>
      <c r="J83" s="55"/>
      <c r="K83" s="55"/>
      <c r="L83" s="29"/>
      <c r="M83" s="37"/>
      <c r="N83" s="38"/>
      <c r="O83" s="36"/>
      <c r="P83" s="38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x14ac:dyDescent="0.3">
      <c r="A84" s="27" t="s">
        <v>447</v>
      </c>
      <c r="B84" s="30">
        <v>22000521</v>
      </c>
      <c r="C84" s="31">
        <v>92.68</v>
      </c>
      <c r="D84" s="31">
        <v>53.2</v>
      </c>
      <c r="E84" s="32"/>
      <c r="F84" s="28"/>
      <c r="G84" s="31"/>
      <c r="H84" s="32">
        <v>4.9939999999999998</v>
      </c>
      <c r="I84" s="35"/>
      <c r="J84" s="55"/>
      <c r="K84" s="55"/>
      <c r="L84" s="29"/>
      <c r="M84" s="37"/>
      <c r="N84" s="38"/>
      <c r="O84" s="36"/>
      <c r="P84" s="38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x14ac:dyDescent="0.3">
      <c r="A85" s="27" t="s">
        <v>448</v>
      </c>
      <c r="B85" s="30">
        <v>22000556</v>
      </c>
      <c r="C85" s="31">
        <v>86.6</v>
      </c>
      <c r="D85" s="31">
        <v>44.25</v>
      </c>
      <c r="E85" s="32"/>
      <c r="F85" s="32">
        <v>2.1469999999999998</v>
      </c>
      <c r="G85" s="31"/>
      <c r="H85" s="31"/>
      <c r="I85" s="35"/>
      <c r="J85" s="55"/>
      <c r="K85" s="55"/>
      <c r="L85" s="29"/>
      <c r="M85" s="37"/>
      <c r="N85" s="38"/>
      <c r="O85" s="36"/>
      <c r="P85" s="38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x14ac:dyDescent="0.3">
      <c r="A86" s="57" t="s">
        <v>0</v>
      </c>
      <c r="B86" s="68"/>
      <c r="C86" s="157">
        <f>MIN(C82:C85)</f>
        <v>86.6</v>
      </c>
      <c r="D86" s="47">
        <f>MIN(D82:D85)</f>
        <v>18.329999999999998</v>
      </c>
      <c r="E86" s="157"/>
      <c r="F86" s="157">
        <f>MIN(F82:F85)</f>
        <v>2.1469999999999998</v>
      </c>
      <c r="G86" s="47"/>
      <c r="H86" s="47"/>
      <c r="I86" s="47"/>
      <c r="J86" s="47"/>
      <c r="K86" s="47"/>
      <c r="L86" s="47"/>
      <c r="M86" s="47"/>
      <c r="N86" s="47"/>
      <c r="O86" s="47"/>
      <c r="P86" s="47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x14ac:dyDescent="0.3">
      <c r="A87" s="59" t="s">
        <v>1</v>
      </c>
      <c r="B87" s="69"/>
      <c r="C87" s="158">
        <f>MAX(C82:C85)</f>
        <v>94.26</v>
      </c>
      <c r="D87" s="50">
        <f>MAX(D82:D85)</f>
        <v>77.39</v>
      </c>
      <c r="E87" s="158"/>
      <c r="F87" s="158">
        <f>MAX(F82:F85)</f>
        <v>2.294</v>
      </c>
      <c r="G87" s="50"/>
      <c r="H87" s="50"/>
      <c r="I87" s="50"/>
      <c r="J87" s="50"/>
      <c r="K87" s="50"/>
      <c r="L87" s="50"/>
      <c r="M87" s="50"/>
      <c r="N87" s="50"/>
      <c r="O87" s="50"/>
      <c r="P87" s="50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ht="15" thickBot="1" x14ac:dyDescent="0.35">
      <c r="A88" s="61" t="s">
        <v>2</v>
      </c>
      <c r="B88" s="70"/>
      <c r="C88" s="159">
        <f>MEDIAN(C82:C85)</f>
        <v>92.094999999999999</v>
      </c>
      <c r="D88" s="53">
        <f>MEDIAN(D82:D85)</f>
        <v>48.725000000000001</v>
      </c>
      <c r="E88" s="159"/>
      <c r="F88" s="159">
        <f>MEDIAN(F82:F85)</f>
        <v>2.2204999999999999</v>
      </c>
      <c r="G88" s="53"/>
      <c r="H88" s="53"/>
      <c r="I88" s="53"/>
      <c r="J88" s="53"/>
      <c r="K88" s="53"/>
      <c r="L88" s="53"/>
      <c r="M88" s="53"/>
      <c r="N88" s="53"/>
      <c r="O88" s="53"/>
      <c r="P88" s="53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x14ac:dyDescent="0.3"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x14ac:dyDescent="0.3">
      <c r="A90" s="13" t="s">
        <v>33</v>
      </c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x14ac:dyDescent="0.3">
      <c r="A91" t="s">
        <v>34</v>
      </c>
    </row>
  </sheetData>
  <sheetProtection algorithmName="SHA-512" hashValue="CRp74xBlryS3SsJe4Wl1ReXaOvFXCtL4p/KMIj7MkiwZFhoFQIhkG7ojcZ9qh/lzkN5wdzrJcqMkDAaM3xjaTg==" saltValue="lhqYtgSd8duFurbkEqHcOA==" spinCount="100000" sheet="1" objects="1" scenarios="1"/>
  <sortState ref="A82:AK85">
    <sortCondition ref="A82:A85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142"/>
  <sheetViews>
    <sheetView showGridLines="0" zoomScale="80" zoomScaleNormal="80" workbookViewId="0">
      <selection activeCell="JK105" sqref="JK105"/>
    </sheetView>
  </sheetViews>
  <sheetFormatPr defaultRowHeight="14.4" x14ac:dyDescent="0.3"/>
  <cols>
    <col min="1" max="1" width="75.6640625" customWidth="1"/>
    <col min="2" max="9" width="15.6640625" style="2" customWidth="1"/>
    <col min="10" max="10" width="15.88671875" style="2" customWidth="1"/>
    <col min="11" max="23" width="15.6640625" style="2" customWidth="1"/>
    <col min="24" max="24" width="17.5546875" style="2" customWidth="1"/>
    <col min="25" max="29" width="15.6640625" style="2" customWidth="1"/>
    <col min="30" max="30" width="18.109375" style="2" customWidth="1"/>
    <col min="31" max="64" width="15.6640625" style="2" customWidth="1"/>
    <col min="65" max="274" width="15.6640625" customWidth="1"/>
  </cols>
  <sheetData>
    <row r="1" spans="1:64" ht="120" customHeight="1" x14ac:dyDescent="0.3">
      <c r="B1" s="185" t="s">
        <v>389</v>
      </c>
    </row>
    <row r="2" spans="1:64" ht="15.6" x14ac:dyDescent="0.35">
      <c r="A2" s="9" t="s">
        <v>30</v>
      </c>
      <c r="BL2"/>
    </row>
    <row r="3" spans="1:64" ht="15" thickBot="1" x14ac:dyDescent="0.35">
      <c r="BL3"/>
    </row>
    <row r="4" spans="1:64" s="3" customFormat="1" ht="60" customHeight="1" x14ac:dyDescent="0.3">
      <c r="A4" s="41" t="s">
        <v>6</v>
      </c>
      <c r="B4" s="42" t="s">
        <v>3</v>
      </c>
      <c r="C4" s="43" t="s">
        <v>39</v>
      </c>
      <c r="D4" s="44" t="s">
        <v>56</v>
      </c>
      <c r="E4" s="43" t="s">
        <v>80</v>
      </c>
      <c r="F4" s="43" t="s">
        <v>57</v>
      </c>
      <c r="G4" s="43" t="s">
        <v>58</v>
      </c>
      <c r="H4" s="43" t="s">
        <v>59</v>
      </c>
      <c r="I4" s="43" t="s">
        <v>60</v>
      </c>
      <c r="J4" s="43" t="s">
        <v>61</v>
      </c>
      <c r="K4" s="43" t="s">
        <v>37</v>
      </c>
      <c r="L4" s="43" t="s">
        <v>38</v>
      </c>
      <c r="M4" s="43" t="s">
        <v>40</v>
      </c>
      <c r="N4" s="43" t="s">
        <v>115</v>
      </c>
      <c r="O4" s="43" t="s">
        <v>41</v>
      </c>
      <c r="P4" s="43" t="s">
        <v>197</v>
      </c>
      <c r="Q4" s="43" t="s">
        <v>77</v>
      </c>
      <c r="R4" s="43" t="s">
        <v>78</v>
      </c>
      <c r="S4" s="43" t="s">
        <v>139</v>
      </c>
      <c r="T4" s="43" t="s">
        <v>200</v>
      </c>
      <c r="U4" s="43" t="s">
        <v>50</v>
      </c>
      <c r="V4" s="43" t="s">
        <v>116</v>
      </c>
      <c r="W4" s="43" t="s">
        <v>118</v>
      </c>
      <c r="X4" s="43" t="s">
        <v>119</v>
      </c>
      <c r="Y4" s="43" t="s">
        <v>42</v>
      </c>
      <c r="Z4" s="43" t="s">
        <v>43</v>
      </c>
      <c r="AA4" s="43" t="s">
        <v>44</v>
      </c>
      <c r="AB4" s="43" t="s">
        <v>45</v>
      </c>
      <c r="AC4" s="43" t="s">
        <v>46</v>
      </c>
      <c r="AD4" s="43" t="s">
        <v>47</v>
      </c>
      <c r="AE4" s="43" t="s">
        <v>48</v>
      </c>
      <c r="AF4" s="43" t="s">
        <v>49</v>
      </c>
      <c r="AG4" s="43" t="s">
        <v>51</v>
      </c>
      <c r="AH4" s="43" t="s">
        <v>52</v>
      </c>
      <c r="AI4" s="43" t="s">
        <v>53</v>
      </c>
      <c r="AJ4" s="43" t="s">
        <v>54</v>
      </c>
      <c r="AK4" s="43" t="s">
        <v>198</v>
      </c>
      <c r="AL4" s="43" t="s">
        <v>81</v>
      </c>
      <c r="AM4" s="43" t="s">
        <v>382</v>
      </c>
      <c r="AN4" s="43" t="s">
        <v>369</v>
      </c>
      <c r="AO4" s="43" t="s">
        <v>370</v>
      </c>
      <c r="AP4" s="43" t="s">
        <v>406</v>
      </c>
      <c r="AQ4" s="43" t="s">
        <v>407</v>
      </c>
    </row>
    <row r="5" spans="1:64" x14ac:dyDescent="0.3">
      <c r="A5" s="27" t="s">
        <v>394</v>
      </c>
      <c r="B5" s="30">
        <v>22000327</v>
      </c>
      <c r="C5" s="74"/>
      <c r="D5" s="29"/>
      <c r="E5" s="28"/>
      <c r="F5" s="28"/>
      <c r="G5" s="29"/>
      <c r="H5" s="29"/>
      <c r="I5" s="29"/>
      <c r="J5" s="29"/>
      <c r="K5" s="29"/>
      <c r="L5" s="29"/>
      <c r="M5" s="38"/>
      <c r="N5" s="29"/>
      <c r="O5" s="29"/>
      <c r="P5" s="29"/>
      <c r="Q5" s="29"/>
      <c r="R5" s="37"/>
      <c r="S5" s="29"/>
      <c r="T5" s="29"/>
      <c r="U5" s="29"/>
      <c r="V5" s="35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8" t="s">
        <v>405</v>
      </c>
      <c r="AM5" s="28" t="s">
        <v>405</v>
      </c>
      <c r="AN5" s="56"/>
      <c r="AO5" s="55"/>
      <c r="AP5" s="39"/>
      <c r="AQ5" s="36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x14ac:dyDescent="0.3">
      <c r="A6" s="27" t="s">
        <v>394</v>
      </c>
      <c r="B6" s="30">
        <v>22000329</v>
      </c>
      <c r="C6" s="29"/>
      <c r="D6" s="29"/>
      <c r="E6" s="28"/>
      <c r="F6" s="31"/>
      <c r="G6" s="36"/>
      <c r="H6" s="36"/>
      <c r="I6" s="36"/>
      <c r="J6" s="38"/>
      <c r="K6" s="36"/>
      <c r="L6" s="29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28"/>
      <c r="AM6" s="28"/>
      <c r="AN6" s="28"/>
      <c r="AO6" s="29"/>
      <c r="AP6" s="28"/>
      <c r="AQ6" s="37">
        <v>0.16700000000000001</v>
      </c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x14ac:dyDescent="0.3">
      <c r="A7" s="27" t="s">
        <v>394</v>
      </c>
      <c r="B7" s="30">
        <v>22000329</v>
      </c>
      <c r="C7" s="74"/>
      <c r="D7" s="36"/>
      <c r="E7" s="31"/>
      <c r="F7" s="31"/>
      <c r="G7" s="36"/>
      <c r="H7" s="36"/>
      <c r="I7" s="36"/>
      <c r="J7" s="36"/>
      <c r="K7" s="36"/>
      <c r="L7" s="29"/>
      <c r="M7" s="35"/>
      <c r="N7" s="55"/>
      <c r="O7" s="36"/>
      <c r="P7" s="36"/>
      <c r="Q7" s="36"/>
      <c r="R7" s="36"/>
      <c r="S7" s="38"/>
      <c r="T7" s="38"/>
      <c r="U7" s="36"/>
      <c r="V7" s="38"/>
      <c r="W7" s="36"/>
      <c r="X7" s="36"/>
      <c r="Y7" s="36"/>
      <c r="Z7" s="36"/>
      <c r="AA7" s="29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28"/>
      <c r="AM7" s="136"/>
      <c r="AN7" s="56"/>
      <c r="AO7" s="55"/>
      <c r="AP7" s="39"/>
      <c r="AQ7" s="37">
        <v>0.38400000000000001</v>
      </c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x14ac:dyDescent="0.3">
      <c r="A8" s="211" t="s">
        <v>394</v>
      </c>
      <c r="B8" s="30">
        <v>22000246</v>
      </c>
      <c r="C8" s="35">
        <v>87.88</v>
      </c>
      <c r="D8" s="35">
        <v>15.75</v>
      </c>
      <c r="E8" s="32">
        <v>5.37</v>
      </c>
      <c r="F8" s="32">
        <v>6.1210000000000004</v>
      </c>
      <c r="G8" s="37">
        <v>3.68</v>
      </c>
      <c r="H8" s="37">
        <v>1.0840000000000001</v>
      </c>
      <c r="I8" s="55">
        <v>0.65429999999999999</v>
      </c>
      <c r="J8" s="55">
        <v>0.21560000000000001</v>
      </c>
      <c r="K8" s="35">
        <v>14.53</v>
      </c>
      <c r="L8" s="34">
        <v>114.7</v>
      </c>
      <c r="M8" s="35">
        <v>92.35</v>
      </c>
      <c r="N8" s="34">
        <v>402.7</v>
      </c>
      <c r="O8" s="55">
        <v>0.36680000000000001</v>
      </c>
      <c r="P8" s="213">
        <v>0.442</v>
      </c>
      <c r="Q8" s="37">
        <v>9.8379999999999992</v>
      </c>
      <c r="R8" s="37">
        <v>2.4380000000000002</v>
      </c>
      <c r="S8" s="55">
        <v>0.70899999999999996</v>
      </c>
      <c r="T8" s="37">
        <v>3.1469999999999998</v>
      </c>
      <c r="U8" s="38">
        <v>8102</v>
      </c>
      <c r="V8" s="38">
        <v>1751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1"/>
      <c r="AM8" s="33"/>
      <c r="AN8" s="56"/>
      <c r="AO8" s="55"/>
      <c r="AP8" s="40"/>
      <c r="AQ8" s="37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x14ac:dyDescent="0.3">
      <c r="A9" s="27" t="s">
        <v>393</v>
      </c>
      <c r="B9" s="30">
        <v>22000786</v>
      </c>
      <c r="C9" s="35">
        <v>88.38</v>
      </c>
      <c r="D9" s="36"/>
      <c r="E9" s="31"/>
      <c r="F9" s="31"/>
      <c r="G9" s="36"/>
      <c r="H9" s="36"/>
      <c r="I9" s="36"/>
      <c r="J9" s="38"/>
      <c r="K9" s="36"/>
      <c r="L9" s="29"/>
      <c r="M9" s="36"/>
      <c r="N9" s="36"/>
      <c r="O9" s="36"/>
      <c r="P9" s="36"/>
      <c r="Q9" s="36"/>
      <c r="R9" s="36"/>
      <c r="S9" s="38"/>
      <c r="T9" s="36"/>
      <c r="U9" s="36"/>
      <c r="V9" s="36"/>
      <c r="W9" s="29" t="s">
        <v>397</v>
      </c>
      <c r="X9" s="29" t="s">
        <v>398</v>
      </c>
      <c r="Y9" s="29" t="s">
        <v>399</v>
      </c>
      <c r="Z9" s="29" t="s">
        <v>400</v>
      </c>
      <c r="AA9" s="29" t="s">
        <v>399</v>
      </c>
      <c r="AB9" s="55">
        <v>0.18079999999999999</v>
      </c>
      <c r="AC9" s="55">
        <v>0.43059999999999998</v>
      </c>
      <c r="AD9" s="29" t="s">
        <v>399</v>
      </c>
      <c r="AE9" s="29" t="s">
        <v>401</v>
      </c>
      <c r="AF9" s="29" t="s">
        <v>400</v>
      </c>
      <c r="AG9" s="36"/>
      <c r="AH9" s="36"/>
      <c r="AI9" s="36"/>
      <c r="AJ9" s="36"/>
      <c r="AK9" s="36"/>
      <c r="AL9" s="33"/>
      <c r="AM9" s="33"/>
      <c r="AN9" s="56"/>
      <c r="AO9" s="55"/>
      <c r="AP9" s="40"/>
      <c r="AQ9" s="38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x14ac:dyDescent="0.3">
      <c r="A10" s="27" t="s">
        <v>393</v>
      </c>
      <c r="B10" s="30">
        <v>22000786</v>
      </c>
      <c r="C10" s="35">
        <v>88.26</v>
      </c>
      <c r="D10" s="36"/>
      <c r="E10" s="31"/>
      <c r="F10" s="31"/>
      <c r="G10" s="36"/>
      <c r="H10" s="36"/>
      <c r="I10" s="36"/>
      <c r="J10" s="36"/>
      <c r="K10" s="36"/>
      <c r="L10" s="2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29" t="s">
        <v>397</v>
      </c>
      <c r="X10" s="29" t="s">
        <v>398</v>
      </c>
      <c r="Y10" s="29" t="s">
        <v>399</v>
      </c>
      <c r="Z10" s="29" t="s">
        <v>400</v>
      </c>
      <c r="AA10" s="29" t="s">
        <v>399</v>
      </c>
      <c r="AB10" s="29" t="s">
        <v>401</v>
      </c>
      <c r="AC10" s="29" t="s">
        <v>399</v>
      </c>
      <c r="AD10" s="29" t="s">
        <v>399</v>
      </c>
      <c r="AE10" s="29" t="s">
        <v>401</v>
      </c>
      <c r="AF10" s="29" t="s">
        <v>400</v>
      </c>
      <c r="AG10" s="36"/>
      <c r="AH10" s="36"/>
      <c r="AI10" s="36"/>
      <c r="AJ10" s="36"/>
      <c r="AK10" s="36"/>
      <c r="AL10" s="33"/>
      <c r="AM10" s="136"/>
      <c r="AN10" s="56"/>
      <c r="AO10" s="55"/>
      <c r="AP10" s="30"/>
      <c r="AQ10" s="36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x14ac:dyDescent="0.3">
      <c r="A11" s="27" t="s">
        <v>393</v>
      </c>
      <c r="B11" s="30">
        <v>22000786</v>
      </c>
      <c r="C11" s="35">
        <v>88.36</v>
      </c>
      <c r="D11" s="29"/>
      <c r="E11" s="28"/>
      <c r="F11" s="31"/>
      <c r="G11" s="36"/>
      <c r="H11" s="36"/>
      <c r="I11" s="36"/>
      <c r="J11" s="36"/>
      <c r="K11" s="35"/>
      <c r="L11" s="29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29" t="s">
        <v>397</v>
      </c>
      <c r="X11" s="29" t="s">
        <v>398</v>
      </c>
      <c r="Y11" s="29" t="s">
        <v>399</v>
      </c>
      <c r="Z11" s="29" t="s">
        <v>400</v>
      </c>
      <c r="AA11" s="29" t="s">
        <v>399</v>
      </c>
      <c r="AB11" s="55">
        <v>6.8419999999999995E-2</v>
      </c>
      <c r="AC11" s="29" t="s">
        <v>399</v>
      </c>
      <c r="AD11" s="29" t="s">
        <v>399</v>
      </c>
      <c r="AE11" s="29" t="s">
        <v>401</v>
      </c>
      <c r="AF11" s="29" t="s">
        <v>400</v>
      </c>
      <c r="AG11" s="36"/>
      <c r="AH11" s="36"/>
      <c r="AI11" s="36"/>
      <c r="AJ11" s="36"/>
      <c r="AK11" s="36"/>
      <c r="AL11" s="28"/>
      <c r="AM11" s="28"/>
      <c r="AN11" s="28"/>
      <c r="AO11" s="29"/>
      <c r="AP11" s="28"/>
      <c r="AQ11" s="29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 x14ac:dyDescent="0.3">
      <c r="A12" s="27" t="s">
        <v>393</v>
      </c>
      <c r="B12" s="30">
        <v>22000500</v>
      </c>
      <c r="C12" s="35">
        <v>87.67</v>
      </c>
      <c r="D12" s="29"/>
      <c r="E12" s="28"/>
      <c r="F12" s="31"/>
      <c r="G12" s="36"/>
      <c r="H12" s="36"/>
      <c r="I12" s="36"/>
      <c r="J12" s="36"/>
      <c r="K12" s="35"/>
      <c r="L12" s="29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29" t="s">
        <v>397</v>
      </c>
      <c r="X12" s="29" t="s">
        <v>398</v>
      </c>
      <c r="Y12" s="29" t="s">
        <v>399</v>
      </c>
      <c r="Z12" s="29" t="s">
        <v>400</v>
      </c>
      <c r="AA12" s="29" t="s">
        <v>399</v>
      </c>
      <c r="AB12" s="29" t="s">
        <v>401</v>
      </c>
      <c r="AC12" s="29" t="s">
        <v>399</v>
      </c>
      <c r="AD12" s="29" t="s">
        <v>399</v>
      </c>
      <c r="AE12" s="29" t="s">
        <v>401</v>
      </c>
      <c r="AF12" s="29" t="s">
        <v>400</v>
      </c>
      <c r="AG12" s="36"/>
      <c r="AH12" s="36"/>
      <c r="AI12" s="36"/>
      <c r="AJ12" s="36"/>
      <c r="AK12" s="36"/>
      <c r="AL12" s="28"/>
      <c r="AM12" s="28"/>
      <c r="AN12" s="28"/>
      <c r="AO12" s="29"/>
      <c r="AP12" s="28"/>
      <c r="AQ12" s="29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x14ac:dyDescent="0.3">
      <c r="A13" s="27" t="s">
        <v>393</v>
      </c>
      <c r="B13" s="30">
        <v>22000500</v>
      </c>
      <c r="C13" s="35">
        <v>87.73</v>
      </c>
      <c r="D13" s="29"/>
      <c r="E13" s="28"/>
      <c r="F13" s="31"/>
      <c r="G13" s="36"/>
      <c r="H13" s="36"/>
      <c r="I13" s="36"/>
      <c r="J13" s="36"/>
      <c r="K13" s="35"/>
      <c r="L13" s="2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29" t="s">
        <v>397</v>
      </c>
      <c r="X13" s="29" t="s">
        <v>398</v>
      </c>
      <c r="Y13" s="29" t="s">
        <v>399</v>
      </c>
      <c r="Z13" s="29" t="s">
        <v>400</v>
      </c>
      <c r="AA13" s="29" t="s">
        <v>399</v>
      </c>
      <c r="AB13" s="55">
        <v>0.1022</v>
      </c>
      <c r="AC13" s="29" t="s">
        <v>399</v>
      </c>
      <c r="AD13" s="29" t="s">
        <v>399</v>
      </c>
      <c r="AE13" s="29" t="s">
        <v>401</v>
      </c>
      <c r="AF13" s="29" t="s">
        <v>400</v>
      </c>
      <c r="AG13" s="36"/>
      <c r="AH13" s="36"/>
      <c r="AI13" s="36"/>
      <c r="AJ13" s="36"/>
      <c r="AK13" s="36"/>
      <c r="AL13" s="28"/>
      <c r="AM13" s="28"/>
      <c r="AN13" s="28"/>
      <c r="AO13" s="29"/>
      <c r="AP13" s="28"/>
      <c r="AQ13" s="29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x14ac:dyDescent="0.3">
      <c r="A14" s="27" t="s">
        <v>393</v>
      </c>
      <c r="B14" s="30">
        <v>22000346</v>
      </c>
      <c r="C14" s="35">
        <v>87.4</v>
      </c>
      <c r="D14" s="29"/>
      <c r="E14" s="28"/>
      <c r="F14" s="31"/>
      <c r="G14" s="36"/>
      <c r="H14" s="36"/>
      <c r="I14" s="36"/>
      <c r="J14" s="36"/>
      <c r="K14" s="35"/>
      <c r="L14" s="2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29" t="s">
        <v>397</v>
      </c>
      <c r="X14" s="29" t="s">
        <v>398</v>
      </c>
      <c r="Y14" s="29" t="s">
        <v>399</v>
      </c>
      <c r="Z14" s="29" t="s">
        <v>400</v>
      </c>
      <c r="AA14" s="29" t="s">
        <v>399</v>
      </c>
      <c r="AB14" s="29" t="s">
        <v>401</v>
      </c>
      <c r="AC14" s="29" t="s">
        <v>399</v>
      </c>
      <c r="AD14" s="29" t="s">
        <v>399</v>
      </c>
      <c r="AE14" s="29" t="s">
        <v>401</v>
      </c>
      <c r="AF14" s="29" t="s">
        <v>400</v>
      </c>
      <c r="AG14" s="36"/>
      <c r="AH14" s="36"/>
      <c r="AI14" s="36"/>
      <c r="AJ14" s="36"/>
      <c r="AK14" s="36"/>
      <c r="AL14" s="28"/>
      <c r="AM14" s="28"/>
      <c r="AN14" s="28"/>
      <c r="AO14" s="29"/>
      <c r="AP14" s="28"/>
      <c r="AQ14" s="29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x14ac:dyDescent="0.3">
      <c r="A15" s="27" t="s">
        <v>393</v>
      </c>
      <c r="B15" s="30">
        <v>22000353</v>
      </c>
      <c r="C15" s="35">
        <v>87</v>
      </c>
      <c r="D15" s="36"/>
      <c r="E15" s="31"/>
      <c r="F15" s="31"/>
      <c r="G15" s="36"/>
      <c r="H15" s="36"/>
      <c r="I15" s="36"/>
      <c r="J15" s="38"/>
      <c r="K15" s="29"/>
      <c r="L15" s="29"/>
      <c r="M15" s="29"/>
      <c r="N15" s="29"/>
      <c r="O15" s="29"/>
      <c r="P15" s="29"/>
      <c r="Q15" s="29"/>
      <c r="R15" s="29"/>
      <c r="S15" s="38"/>
      <c r="T15" s="36"/>
      <c r="U15" s="36"/>
      <c r="V15" s="36"/>
      <c r="W15" s="29" t="s">
        <v>397</v>
      </c>
      <c r="X15" s="29" t="s">
        <v>398</v>
      </c>
      <c r="Y15" s="29" t="s">
        <v>399</v>
      </c>
      <c r="Z15" s="29" t="s">
        <v>400</v>
      </c>
      <c r="AA15" s="29" t="s">
        <v>399</v>
      </c>
      <c r="AB15" s="29" t="s">
        <v>401</v>
      </c>
      <c r="AC15" s="29" t="s">
        <v>399</v>
      </c>
      <c r="AD15" s="29" t="s">
        <v>399</v>
      </c>
      <c r="AE15" s="55">
        <v>0.17680000000000001</v>
      </c>
      <c r="AF15" s="29" t="s">
        <v>400</v>
      </c>
      <c r="AG15" s="36"/>
      <c r="AH15" s="36"/>
      <c r="AI15" s="36"/>
      <c r="AJ15" s="36"/>
      <c r="AK15" s="36"/>
      <c r="AL15" s="33"/>
      <c r="AM15" s="33"/>
      <c r="AN15" s="56"/>
      <c r="AO15" s="55"/>
      <c r="AP15" s="40"/>
      <c r="AQ15" s="38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x14ac:dyDescent="0.3">
      <c r="A16" s="27" t="s">
        <v>392</v>
      </c>
      <c r="B16" s="30">
        <v>22000431</v>
      </c>
      <c r="C16" s="74"/>
      <c r="D16" s="29"/>
      <c r="E16" s="28"/>
      <c r="F16" s="31"/>
      <c r="G16" s="36"/>
      <c r="H16" s="36"/>
      <c r="I16" s="36"/>
      <c r="J16" s="36"/>
      <c r="K16" s="35"/>
      <c r="L16" s="29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28"/>
      <c r="AM16" s="28"/>
      <c r="AN16" s="28"/>
      <c r="AO16" s="29"/>
      <c r="AP16" s="28" t="s">
        <v>402</v>
      </c>
      <c r="AQ16" s="29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x14ac:dyDescent="0.3">
      <c r="A17" s="27" t="s">
        <v>392</v>
      </c>
      <c r="B17" s="30">
        <v>22000431</v>
      </c>
      <c r="C17" s="74"/>
      <c r="D17" s="29"/>
      <c r="E17" s="28"/>
      <c r="F17" s="31"/>
      <c r="G17" s="36"/>
      <c r="H17" s="36"/>
      <c r="I17" s="36"/>
      <c r="J17" s="36"/>
      <c r="K17" s="35"/>
      <c r="L17" s="29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28"/>
      <c r="AM17" s="28"/>
      <c r="AN17" s="28"/>
      <c r="AO17" s="29"/>
      <c r="AP17" s="31">
        <v>0.08</v>
      </c>
      <c r="AQ17" s="29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x14ac:dyDescent="0.3">
      <c r="A18" s="27" t="s">
        <v>403</v>
      </c>
      <c r="B18" s="30">
        <v>22000402</v>
      </c>
      <c r="C18" s="35">
        <v>88.12</v>
      </c>
      <c r="D18" s="29"/>
      <c r="E18" s="28"/>
      <c r="F18" s="31"/>
      <c r="G18" s="36"/>
      <c r="H18" s="36"/>
      <c r="I18" s="36"/>
      <c r="J18" s="36"/>
      <c r="K18" s="35"/>
      <c r="L18" s="29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29" t="s">
        <v>397</v>
      </c>
      <c r="X18" s="29" t="s">
        <v>398</v>
      </c>
      <c r="Y18" s="29" t="s">
        <v>399</v>
      </c>
      <c r="Z18" s="29" t="s">
        <v>400</v>
      </c>
      <c r="AA18" s="29" t="s">
        <v>399</v>
      </c>
      <c r="AB18" s="29" t="s">
        <v>401</v>
      </c>
      <c r="AC18" s="29" t="s">
        <v>399</v>
      </c>
      <c r="AD18" s="29" t="s">
        <v>399</v>
      </c>
      <c r="AE18" s="29" t="s">
        <v>401</v>
      </c>
      <c r="AF18" s="29" t="s">
        <v>400</v>
      </c>
      <c r="AG18" s="36"/>
      <c r="AH18" s="36"/>
      <c r="AI18" s="36"/>
      <c r="AJ18" s="36"/>
      <c r="AK18" s="36"/>
      <c r="AL18" s="28"/>
      <c r="AM18" s="28"/>
      <c r="AN18" s="28"/>
      <c r="AO18" s="29"/>
      <c r="AP18" s="28"/>
      <c r="AQ18" s="29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x14ac:dyDescent="0.3">
      <c r="A19" s="27" t="s">
        <v>403</v>
      </c>
      <c r="B19" s="30">
        <v>22000402</v>
      </c>
      <c r="C19" s="35">
        <v>88.09</v>
      </c>
      <c r="D19" s="29"/>
      <c r="E19" s="28"/>
      <c r="F19" s="31"/>
      <c r="G19" s="36"/>
      <c r="H19" s="36"/>
      <c r="I19" s="36"/>
      <c r="J19" s="36"/>
      <c r="K19" s="35"/>
      <c r="L19" s="2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29" t="s">
        <v>397</v>
      </c>
      <c r="X19" s="29" t="s">
        <v>398</v>
      </c>
      <c r="Y19" s="29" t="s">
        <v>399</v>
      </c>
      <c r="Z19" s="29" t="s">
        <v>400</v>
      </c>
      <c r="AA19" s="29" t="s">
        <v>399</v>
      </c>
      <c r="AB19" s="29" t="s">
        <v>401</v>
      </c>
      <c r="AC19" s="29" t="s">
        <v>399</v>
      </c>
      <c r="AD19" s="29" t="s">
        <v>399</v>
      </c>
      <c r="AE19" s="29" t="s">
        <v>401</v>
      </c>
      <c r="AF19" s="29" t="s">
        <v>400</v>
      </c>
      <c r="AG19" s="36"/>
      <c r="AH19" s="36"/>
      <c r="AI19" s="36"/>
      <c r="AJ19" s="36"/>
      <c r="AK19" s="36"/>
      <c r="AL19" s="28"/>
      <c r="AM19" s="28"/>
      <c r="AN19" s="28"/>
      <c r="AO19" s="29"/>
      <c r="AP19" s="28"/>
      <c r="AQ19" s="2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 x14ac:dyDescent="0.3">
      <c r="A20" s="27" t="s">
        <v>403</v>
      </c>
      <c r="B20" s="30">
        <v>22000402</v>
      </c>
      <c r="C20" s="35">
        <v>88.13</v>
      </c>
      <c r="D20" s="29"/>
      <c r="E20" s="28"/>
      <c r="F20" s="28"/>
      <c r="G20" s="29"/>
      <c r="H20" s="37"/>
      <c r="I20" s="29"/>
      <c r="J20" s="36"/>
      <c r="K20" s="36"/>
      <c r="L20" s="29"/>
      <c r="M20" s="36"/>
      <c r="N20" s="36"/>
      <c r="O20" s="36"/>
      <c r="P20" s="36"/>
      <c r="Q20" s="29"/>
      <c r="R20" s="29"/>
      <c r="S20" s="38"/>
      <c r="T20" s="36"/>
      <c r="U20" s="36"/>
      <c r="V20" s="36"/>
      <c r="W20" s="36"/>
      <c r="X20" s="36"/>
      <c r="Y20" s="36"/>
      <c r="Z20" s="36"/>
      <c r="AA20" s="29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28"/>
      <c r="AM20" s="28"/>
      <c r="AN20" s="28" t="s">
        <v>404</v>
      </c>
      <c r="AO20" s="29" t="s">
        <v>404</v>
      </c>
      <c r="AP20" s="28"/>
      <c r="AQ20" s="29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x14ac:dyDescent="0.3">
      <c r="A21" s="27" t="s">
        <v>391</v>
      </c>
      <c r="B21" s="30">
        <v>22000704</v>
      </c>
      <c r="C21" s="35">
        <v>87.58</v>
      </c>
      <c r="D21" s="29"/>
      <c r="E21" s="28"/>
      <c r="F21" s="31"/>
      <c r="G21" s="36"/>
      <c r="H21" s="36"/>
      <c r="I21" s="36"/>
      <c r="J21" s="36"/>
      <c r="K21" s="35"/>
      <c r="L21" s="29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29" t="s">
        <v>397</v>
      </c>
      <c r="X21" s="29" t="s">
        <v>398</v>
      </c>
      <c r="Y21" s="29" t="s">
        <v>399</v>
      </c>
      <c r="Z21" s="29" t="s">
        <v>400</v>
      </c>
      <c r="AA21" s="29" t="s">
        <v>399</v>
      </c>
      <c r="AB21" s="29" t="s">
        <v>401</v>
      </c>
      <c r="AC21" s="29" t="s">
        <v>399</v>
      </c>
      <c r="AD21" s="29" t="s">
        <v>399</v>
      </c>
      <c r="AE21" s="29" t="s">
        <v>401</v>
      </c>
      <c r="AF21" s="29" t="s">
        <v>400</v>
      </c>
      <c r="AG21" s="36"/>
      <c r="AH21" s="36"/>
      <c r="AI21" s="36"/>
      <c r="AJ21" s="36"/>
      <c r="AK21" s="36"/>
      <c r="AL21" s="28"/>
      <c r="AM21" s="28"/>
      <c r="AN21" s="28"/>
      <c r="AO21" s="29"/>
      <c r="AP21" s="28"/>
      <c r="AQ21" s="29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4" x14ac:dyDescent="0.3">
      <c r="A22" s="27" t="s">
        <v>391</v>
      </c>
      <c r="B22" s="30">
        <v>22000387</v>
      </c>
      <c r="C22" s="35">
        <v>87.78</v>
      </c>
      <c r="D22" s="29"/>
      <c r="E22" s="28"/>
      <c r="F22" s="31"/>
      <c r="G22" s="36"/>
      <c r="H22" s="36"/>
      <c r="I22" s="36"/>
      <c r="J22" s="36"/>
      <c r="K22" s="35"/>
      <c r="L22" s="29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29" t="s">
        <v>397</v>
      </c>
      <c r="X22" s="29" t="s">
        <v>398</v>
      </c>
      <c r="Y22" s="29" t="s">
        <v>399</v>
      </c>
      <c r="Z22" s="29" t="s">
        <v>400</v>
      </c>
      <c r="AA22" s="29" t="s">
        <v>399</v>
      </c>
      <c r="AB22" s="29" t="s">
        <v>401</v>
      </c>
      <c r="AC22" s="29" t="s">
        <v>399</v>
      </c>
      <c r="AD22" s="55">
        <v>0.1532</v>
      </c>
      <c r="AE22" s="29" t="s">
        <v>401</v>
      </c>
      <c r="AF22" s="29" t="s">
        <v>400</v>
      </c>
      <c r="AG22" s="36"/>
      <c r="AH22" s="36"/>
      <c r="AI22" s="36"/>
      <c r="AJ22" s="36"/>
      <c r="AK22" s="36"/>
      <c r="AL22" s="28"/>
      <c r="AM22" s="28"/>
      <c r="AN22" s="28"/>
      <c r="AO22" s="29"/>
      <c r="AP22" s="28"/>
      <c r="AQ22" s="29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 x14ac:dyDescent="0.3">
      <c r="A23" s="27" t="s">
        <v>391</v>
      </c>
      <c r="B23" s="30">
        <v>22000387</v>
      </c>
      <c r="C23" s="35">
        <v>87.54</v>
      </c>
      <c r="D23" s="29"/>
      <c r="E23" s="28"/>
      <c r="F23" s="31"/>
      <c r="G23" s="36"/>
      <c r="H23" s="36"/>
      <c r="I23" s="36"/>
      <c r="J23" s="36"/>
      <c r="K23" s="35"/>
      <c r="L23" s="29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29" t="s">
        <v>397</v>
      </c>
      <c r="X23" s="29" t="s">
        <v>398</v>
      </c>
      <c r="Y23" s="29" t="s">
        <v>399</v>
      </c>
      <c r="Z23" s="29" t="s">
        <v>400</v>
      </c>
      <c r="AA23" s="29" t="s">
        <v>399</v>
      </c>
      <c r="AB23" s="29" t="s">
        <v>401</v>
      </c>
      <c r="AC23" s="29" t="s">
        <v>399</v>
      </c>
      <c r="AD23" s="55">
        <v>0.29930000000000001</v>
      </c>
      <c r="AE23" s="29" t="s">
        <v>401</v>
      </c>
      <c r="AF23" s="29" t="s">
        <v>400</v>
      </c>
      <c r="AG23" s="36"/>
      <c r="AH23" s="36"/>
      <c r="AI23" s="36"/>
      <c r="AJ23" s="36"/>
      <c r="AK23" s="36"/>
      <c r="AL23" s="28"/>
      <c r="AM23" s="28"/>
      <c r="AN23" s="28"/>
      <c r="AO23" s="29"/>
      <c r="AP23" s="28"/>
      <c r="AQ23" s="29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 x14ac:dyDescent="0.3">
      <c r="A24" s="27" t="s">
        <v>391</v>
      </c>
      <c r="B24" s="30">
        <v>22000259</v>
      </c>
      <c r="C24" s="29"/>
      <c r="D24" s="29"/>
      <c r="E24" s="28"/>
      <c r="F24" s="28"/>
      <c r="G24" s="29"/>
      <c r="H24" s="29"/>
      <c r="I24" s="29"/>
      <c r="J24" s="36"/>
      <c r="K24" s="36"/>
      <c r="L24" s="29"/>
      <c r="M24" s="36"/>
      <c r="N24" s="36"/>
      <c r="O24" s="36"/>
      <c r="P24" s="36"/>
      <c r="Q24" s="36"/>
      <c r="R24" s="36"/>
      <c r="S24" s="38"/>
      <c r="T24" s="36"/>
      <c r="U24" s="36"/>
      <c r="V24" s="36"/>
      <c r="W24" s="36"/>
      <c r="X24" s="36"/>
      <c r="Y24" s="36"/>
      <c r="Z24" s="36"/>
      <c r="AA24" s="29"/>
      <c r="AB24" s="29"/>
      <c r="AC24" s="29"/>
      <c r="AD24" s="36"/>
      <c r="AE24" s="36"/>
      <c r="AF24" s="36"/>
      <c r="AG24" s="36"/>
      <c r="AH24" s="36"/>
      <c r="AI24" s="36"/>
      <c r="AJ24" s="36"/>
      <c r="AK24" s="36"/>
      <c r="AL24" s="28"/>
      <c r="AM24" s="28"/>
      <c r="AN24" s="28"/>
      <c r="AO24" s="29"/>
      <c r="AP24" s="32">
        <v>5.52</v>
      </c>
      <c r="AQ24" s="37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</row>
    <row r="25" spans="1:64" x14ac:dyDescent="0.3">
      <c r="A25" s="211" t="s">
        <v>391</v>
      </c>
      <c r="B25" s="30">
        <v>22000259</v>
      </c>
      <c r="C25" s="29"/>
      <c r="D25" s="29"/>
      <c r="E25" s="28"/>
      <c r="F25" s="28"/>
      <c r="G25" s="29"/>
      <c r="H25" s="29"/>
      <c r="I25" s="29"/>
      <c r="J25" s="29"/>
      <c r="K25" s="29"/>
      <c r="L25" s="29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29"/>
      <c r="Y25" s="36"/>
      <c r="Z25" s="36"/>
      <c r="AA25" s="29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28"/>
      <c r="AM25" s="28"/>
      <c r="AN25" s="28"/>
      <c r="AO25" s="29"/>
      <c r="AP25" s="212">
        <v>13.335000000000001</v>
      </c>
      <c r="AQ25" s="37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x14ac:dyDescent="0.3">
      <c r="A26" s="27" t="s">
        <v>396</v>
      </c>
      <c r="B26" s="30">
        <v>22000268</v>
      </c>
      <c r="C26" s="35">
        <v>98.53</v>
      </c>
      <c r="D26" s="36"/>
      <c r="E26" s="31"/>
      <c r="F26" s="31"/>
      <c r="G26" s="36"/>
      <c r="H26" s="36"/>
      <c r="I26" s="36"/>
      <c r="J26" s="38"/>
      <c r="K26" s="36"/>
      <c r="L26" s="2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55">
        <v>0.93799999999999994</v>
      </c>
      <c r="AH26" s="55">
        <v>0.16320000000000001</v>
      </c>
      <c r="AI26" s="63">
        <v>4.3949999999999996E-3</v>
      </c>
      <c r="AJ26" s="37">
        <v>1.4379999999999999</v>
      </c>
      <c r="AK26" s="35">
        <v>14.14</v>
      </c>
      <c r="AL26" s="28"/>
      <c r="AM26" s="136"/>
      <c r="AN26" s="56"/>
      <c r="AO26" s="55"/>
      <c r="AP26" s="39"/>
      <c r="AQ26" s="37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x14ac:dyDescent="0.3">
      <c r="A27" s="57" t="s">
        <v>0</v>
      </c>
      <c r="B27" s="75"/>
      <c r="C27" s="76">
        <f>MIN(C5:C26)</f>
        <v>87</v>
      </c>
      <c r="D27" s="77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7">
        <f>MIN(AB5:AB26)</f>
        <v>6.8419999999999995E-2</v>
      </c>
      <c r="AC27" s="76"/>
      <c r="AD27" s="77">
        <f>MIN(AD5:AD26)</f>
        <v>0.1532</v>
      </c>
      <c r="AE27" s="76"/>
      <c r="AF27" s="76"/>
      <c r="AG27" s="76"/>
      <c r="AH27" s="76"/>
      <c r="AI27" s="76"/>
      <c r="AJ27" s="76"/>
      <c r="AK27" s="76"/>
      <c r="AL27" s="77"/>
      <c r="AM27" s="77"/>
      <c r="AN27" s="77"/>
      <c r="AO27" s="77"/>
      <c r="AP27" s="89">
        <f>MIN(AP5:AP26)</f>
        <v>0.08</v>
      </c>
      <c r="AQ27" s="89">
        <f>MIN(AQ5:AQ26)</f>
        <v>0.16700000000000001</v>
      </c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x14ac:dyDescent="0.3">
      <c r="A28" s="59" t="s">
        <v>1</v>
      </c>
      <c r="B28" s="79"/>
      <c r="C28" s="80">
        <f>MAX(C5:C26)</f>
        <v>98.53</v>
      </c>
      <c r="D28" s="81"/>
      <c r="E28" s="81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1">
        <f>MAX(AB5:AB26)</f>
        <v>0.18079999999999999</v>
      </c>
      <c r="AC28" s="80"/>
      <c r="AD28" s="81">
        <f>MAX(AD5:AD26)</f>
        <v>0.29930000000000001</v>
      </c>
      <c r="AE28" s="80"/>
      <c r="AF28" s="80"/>
      <c r="AG28" s="80"/>
      <c r="AH28" s="80"/>
      <c r="AI28" s="80"/>
      <c r="AJ28" s="80"/>
      <c r="AK28" s="80"/>
      <c r="AL28" s="81"/>
      <c r="AM28" s="81"/>
      <c r="AN28" s="81"/>
      <c r="AO28" s="81"/>
      <c r="AP28" s="91">
        <f>MAX(AP5:AP26)</f>
        <v>13.335000000000001</v>
      </c>
      <c r="AQ28" s="91">
        <f>MAX(AQ5:AQ26)</f>
        <v>0.38400000000000001</v>
      </c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ht="15" thickBot="1" x14ac:dyDescent="0.35">
      <c r="A29" s="61" t="s">
        <v>2</v>
      </c>
      <c r="B29" s="70"/>
      <c r="C29" s="71">
        <f>MEDIAN(C5:C26)</f>
        <v>87.88</v>
      </c>
      <c r="D29" s="86"/>
      <c r="E29" s="86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86">
        <f>MEDIAN(AB5:AB26)</f>
        <v>0.1022</v>
      </c>
      <c r="AC29" s="71"/>
      <c r="AD29" s="86">
        <f>MEDIAN(AD5:AD26)</f>
        <v>0.22625000000000001</v>
      </c>
      <c r="AE29" s="71"/>
      <c r="AF29" s="71"/>
      <c r="AG29" s="71"/>
      <c r="AH29" s="71"/>
      <c r="AI29" s="71"/>
      <c r="AJ29" s="71"/>
      <c r="AK29" s="71"/>
      <c r="AL29" s="86"/>
      <c r="AM29" s="86"/>
      <c r="AN29" s="86"/>
      <c r="AO29" s="86"/>
      <c r="AP29" s="92">
        <f>MEDIAN(AP5:AP26)</f>
        <v>5.52</v>
      </c>
      <c r="AQ29" s="92">
        <f>MEDIAN(AQ5:AQ26)</f>
        <v>0.27550000000000002</v>
      </c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x14ac:dyDescent="0.3">
      <c r="U30" s="133"/>
      <c r="BC30"/>
      <c r="BD30"/>
      <c r="BE30"/>
      <c r="BF30"/>
      <c r="BG30"/>
      <c r="BH30"/>
      <c r="BI30"/>
      <c r="BJ30"/>
      <c r="BK30"/>
      <c r="BL30"/>
    </row>
    <row r="31" spans="1:64" ht="15" thickBot="1" x14ac:dyDescent="0.35"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60" customHeight="1" x14ac:dyDescent="0.3">
      <c r="A32" s="41" t="s">
        <v>5</v>
      </c>
      <c r="B32" s="42" t="s">
        <v>3</v>
      </c>
      <c r="C32" s="43" t="s">
        <v>39</v>
      </c>
      <c r="D32" s="43" t="s">
        <v>37</v>
      </c>
      <c r="E32" s="43" t="s">
        <v>38</v>
      </c>
      <c r="F32" s="43" t="s">
        <v>40</v>
      </c>
      <c r="G32" s="43" t="s">
        <v>115</v>
      </c>
      <c r="H32" s="43" t="s">
        <v>41</v>
      </c>
      <c r="I32" s="43" t="s">
        <v>197</v>
      </c>
      <c r="J32" s="43" t="s">
        <v>50</v>
      </c>
      <c r="K32" s="43" t="s">
        <v>116</v>
      </c>
      <c r="L32" s="43" t="s">
        <v>118</v>
      </c>
      <c r="M32" s="43" t="s">
        <v>119</v>
      </c>
      <c r="N32" s="43" t="s">
        <v>42</v>
      </c>
      <c r="O32" s="43" t="s">
        <v>43</v>
      </c>
      <c r="P32" s="43" t="s">
        <v>44</v>
      </c>
      <c r="Q32" s="43" t="s">
        <v>45</v>
      </c>
      <c r="R32" s="43" t="s">
        <v>46</v>
      </c>
      <c r="S32" s="43" t="s">
        <v>47</v>
      </c>
      <c r="T32" s="43" t="s">
        <v>48</v>
      </c>
      <c r="U32" s="43" t="s">
        <v>49</v>
      </c>
      <c r="V32" s="43" t="s">
        <v>201</v>
      </c>
      <c r="W32" s="43" t="s">
        <v>202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</row>
    <row r="33" spans="1:64" x14ac:dyDescent="0.3">
      <c r="A33" s="27" t="s">
        <v>410</v>
      </c>
      <c r="B33" s="30">
        <v>22000362</v>
      </c>
      <c r="C33" s="31">
        <v>89.13</v>
      </c>
      <c r="D33" s="28"/>
      <c r="E33" s="95"/>
      <c r="F33" s="28"/>
      <c r="G33" s="29"/>
      <c r="H33" s="29"/>
      <c r="I33" s="29"/>
      <c r="J33" s="29"/>
      <c r="K33" s="29"/>
      <c r="L33" s="29"/>
      <c r="M33" s="55"/>
      <c r="N33" s="29"/>
      <c r="O33" s="29"/>
      <c r="P33" s="29"/>
      <c r="Q33" s="29"/>
      <c r="R33" s="29"/>
      <c r="S33" s="29"/>
      <c r="T33" s="29"/>
      <c r="U33" s="29"/>
      <c r="V33" s="29" t="s">
        <v>412</v>
      </c>
      <c r="W33" s="29" t="s">
        <v>412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 x14ac:dyDescent="0.3">
      <c r="A34" s="27" t="s">
        <v>410</v>
      </c>
      <c r="B34" s="30">
        <v>22000521</v>
      </c>
      <c r="C34" s="31">
        <v>88.69</v>
      </c>
      <c r="D34" s="28"/>
      <c r="E34" s="95"/>
      <c r="F34" s="28"/>
      <c r="G34" s="29"/>
      <c r="H34" s="29"/>
      <c r="I34" s="29"/>
      <c r="J34" s="29"/>
      <c r="K34" s="29"/>
      <c r="L34" s="29" t="s">
        <v>397</v>
      </c>
      <c r="M34" s="29" t="s">
        <v>398</v>
      </c>
      <c r="N34" s="29" t="s">
        <v>399</v>
      </c>
      <c r="O34" s="29" t="s">
        <v>400</v>
      </c>
      <c r="P34" s="29" t="s">
        <v>399</v>
      </c>
      <c r="Q34" s="29" t="s">
        <v>401</v>
      </c>
      <c r="R34" s="29" t="s">
        <v>399</v>
      </c>
      <c r="S34" s="29" t="s">
        <v>399</v>
      </c>
      <c r="T34" s="29" t="s">
        <v>401</v>
      </c>
      <c r="U34" s="29" t="s">
        <v>400</v>
      </c>
      <c r="V34" s="29"/>
      <c r="W34" s="29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 x14ac:dyDescent="0.3">
      <c r="A35" s="211" t="s">
        <v>410</v>
      </c>
      <c r="B35" s="30">
        <v>22000459</v>
      </c>
      <c r="C35" s="31">
        <v>87.82</v>
      </c>
      <c r="D35" s="31">
        <v>9.4749999999999996</v>
      </c>
      <c r="E35" s="130">
        <v>56.78</v>
      </c>
      <c r="F35" s="33">
        <v>78.23</v>
      </c>
      <c r="G35" s="34">
        <v>158.80000000000001</v>
      </c>
      <c r="H35" s="55">
        <v>0.1245</v>
      </c>
      <c r="I35" s="213">
        <v>0.43319999999999997</v>
      </c>
      <c r="J35" s="217">
        <v>2461</v>
      </c>
      <c r="K35" s="218" t="s">
        <v>413</v>
      </c>
      <c r="L35" s="29"/>
      <c r="M35" s="55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</row>
    <row r="36" spans="1:64" x14ac:dyDescent="0.3">
      <c r="A36" s="27" t="s">
        <v>410</v>
      </c>
      <c r="B36" s="30">
        <v>22000346</v>
      </c>
      <c r="C36" s="31">
        <v>88.62</v>
      </c>
      <c r="D36" s="31">
        <v>10.98</v>
      </c>
      <c r="E36" s="130">
        <v>74.55</v>
      </c>
      <c r="F36" s="33">
        <v>89.1</v>
      </c>
      <c r="G36" s="34">
        <v>608.20000000000005</v>
      </c>
      <c r="H36" s="55">
        <v>0.37430000000000002</v>
      </c>
      <c r="I36" s="55">
        <v>1.038</v>
      </c>
      <c r="J36" s="38">
        <v>6826</v>
      </c>
      <c r="K36" s="38">
        <v>3044</v>
      </c>
      <c r="L36" s="29"/>
      <c r="M36" s="55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</row>
    <row r="37" spans="1:64" x14ac:dyDescent="0.3">
      <c r="A37" s="27" t="s">
        <v>410</v>
      </c>
      <c r="B37" s="30">
        <v>22000355</v>
      </c>
      <c r="C37" s="31">
        <v>89.71</v>
      </c>
      <c r="D37" s="31">
        <v>8.6</v>
      </c>
      <c r="E37" s="130">
        <v>76.58</v>
      </c>
      <c r="F37" s="33">
        <v>112.8</v>
      </c>
      <c r="G37" s="34">
        <v>377.4</v>
      </c>
      <c r="H37" s="55">
        <v>0.1978</v>
      </c>
      <c r="I37" s="55" t="s">
        <v>415</v>
      </c>
      <c r="J37" s="38">
        <v>8650</v>
      </c>
      <c r="K37" s="38">
        <v>2948</v>
      </c>
      <c r="L37" s="29"/>
      <c r="M37" s="55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</row>
    <row r="38" spans="1:64" x14ac:dyDescent="0.3">
      <c r="A38" s="27" t="s">
        <v>410</v>
      </c>
      <c r="B38" s="30">
        <v>22000191</v>
      </c>
      <c r="C38" s="31">
        <v>89.68</v>
      </c>
      <c r="D38" s="31">
        <v>27.73</v>
      </c>
      <c r="E38" s="130">
        <v>103.3</v>
      </c>
      <c r="F38" s="33">
        <v>130.6</v>
      </c>
      <c r="G38" s="34">
        <v>257.7</v>
      </c>
      <c r="H38" s="55">
        <v>0.56499999999999995</v>
      </c>
      <c r="I38" s="55">
        <v>0.79349999999999998</v>
      </c>
      <c r="J38" s="38">
        <v>11200</v>
      </c>
      <c r="K38" s="38">
        <v>3035</v>
      </c>
      <c r="L38" s="29"/>
      <c r="M38" s="55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</row>
    <row r="39" spans="1:64" x14ac:dyDescent="0.3">
      <c r="A39" s="27" t="s">
        <v>414</v>
      </c>
      <c r="B39" s="30">
        <v>22000410</v>
      </c>
      <c r="C39" s="31">
        <v>88.82</v>
      </c>
      <c r="D39" s="31">
        <v>15.78</v>
      </c>
      <c r="E39" s="130">
        <v>108.3</v>
      </c>
      <c r="F39" s="33">
        <v>121.9</v>
      </c>
      <c r="G39" s="34">
        <v>349.2</v>
      </c>
      <c r="H39" s="55">
        <v>0.2959</v>
      </c>
      <c r="I39" s="55">
        <v>1.3959999999999999</v>
      </c>
      <c r="J39" s="38">
        <v>13900</v>
      </c>
      <c r="K39" s="38">
        <v>2810</v>
      </c>
      <c r="L39" s="29"/>
      <c r="M39" s="55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</row>
    <row r="40" spans="1:64" x14ac:dyDescent="0.3">
      <c r="A40" s="57" t="s">
        <v>0</v>
      </c>
      <c r="B40" s="75"/>
      <c r="C40" s="76">
        <f t="shared" ref="C40:K40" si="0">MIN(C33:C39)</f>
        <v>87.82</v>
      </c>
      <c r="D40" s="78">
        <f t="shared" si="0"/>
        <v>8.6</v>
      </c>
      <c r="E40" s="78">
        <f t="shared" si="0"/>
        <v>56.78</v>
      </c>
      <c r="F40" s="215">
        <f t="shared" si="0"/>
        <v>78.23</v>
      </c>
      <c r="G40" s="215">
        <f t="shared" si="0"/>
        <v>158.80000000000001</v>
      </c>
      <c r="H40" s="163">
        <f t="shared" si="0"/>
        <v>0.1245</v>
      </c>
      <c r="I40" s="163">
        <f t="shared" si="0"/>
        <v>0.43319999999999997</v>
      </c>
      <c r="J40" s="97">
        <f t="shared" si="0"/>
        <v>2461</v>
      </c>
      <c r="K40" s="97">
        <f t="shared" si="0"/>
        <v>2810</v>
      </c>
      <c r="L40" s="132"/>
      <c r="M40" s="77"/>
      <c r="N40" s="166"/>
      <c r="O40" s="132"/>
      <c r="P40" s="132"/>
      <c r="Q40" s="132"/>
      <c r="R40" s="132"/>
      <c r="S40" s="132"/>
      <c r="T40" s="132"/>
      <c r="U40" s="132"/>
      <c r="V40" s="132"/>
      <c r="W40" s="132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</row>
    <row r="41" spans="1:64" x14ac:dyDescent="0.3">
      <c r="A41" s="59" t="s">
        <v>1</v>
      </c>
      <c r="B41" s="79"/>
      <c r="C41" s="84">
        <f t="shared" ref="C41:K41" si="1">MAX(C33:C39)</f>
        <v>89.71</v>
      </c>
      <c r="D41" s="84">
        <f t="shared" si="1"/>
        <v>27.73</v>
      </c>
      <c r="E41" s="84">
        <f t="shared" si="1"/>
        <v>108.3</v>
      </c>
      <c r="F41" s="85">
        <f t="shared" si="1"/>
        <v>130.6</v>
      </c>
      <c r="G41" s="85">
        <f t="shared" si="1"/>
        <v>608.20000000000005</v>
      </c>
      <c r="H41" s="83">
        <f t="shared" si="1"/>
        <v>0.56499999999999995</v>
      </c>
      <c r="I41" s="83">
        <f t="shared" si="1"/>
        <v>1.3959999999999999</v>
      </c>
      <c r="J41" s="98">
        <f t="shared" si="1"/>
        <v>13900</v>
      </c>
      <c r="K41" s="98">
        <f t="shared" si="1"/>
        <v>3044</v>
      </c>
      <c r="L41" s="134"/>
      <c r="M41" s="81"/>
      <c r="N41" s="167"/>
      <c r="O41" s="134"/>
      <c r="P41" s="134"/>
      <c r="Q41" s="134"/>
      <c r="R41" s="134"/>
      <c r="S41" s="134"/>
      <c r="T41" s="134"/>
      <c r="U41" s="134"/>
      <c r="V41" s="134"/>
      <c r="W41" s="134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</row>
    <row r="42" spans="1:64" ht="15" thickBot="1" x14ac:dyDescent="0.35">
      <c r="A42" s="61" t="s">
        <v>2</v>
      </c>
      <c r="B42" s="70"/>
      <c r="C42" s="88">
        <f t="shared" ref="C42:K42" si="2">MEDIAN(C33:C39)</f>
        <v>88.82</v>
      </c>
      <c r="D42" s="88">
        <f t="shared" si="2"/>
        <v>10.98</v>
      </c>
      <c r="E42" s="88">
        <f t="shared" si="2"/>
        <v>76.58</v>
      </c>
      <c r="F42" s="137">
        <f t="shared" si="2"/>
        <v>112.8</v>
      </c>
      <c r="G42" s="137">
        <f t="shared" si="2"/>
        <v>349.2</v>
      </c>
      <c r="H42" s="87">
        <f t="shared" si="2"/>
        <v>0.2959</v>
      </c>
      <c r="I42" s="87">
        <f t="shared" si="2"/>
        <v>0.91575000000000006</v>
      </c>
      <c r="J42" s="72">
        <f t="shared" si="2"/>
        <v>8650</v>
      </c>
      <c r="K42" s="72">
        <f t="shared" si="2"/>
        <v>2991.5</v>
      </c>
      <c r="L42" s="135"/>
      <c r="M42" s="86"/>
      <c r="N42" s="168"/>
      <c r="O42" s="135"/>
      <c r="P42" s="135"/>
      <c r="Q42" s="135"/>
      <c r="R42" s="135"/>
      <c r="S42" s="135"/>
      <c r="T42" s="135"/>
      <c r="U42" s="135"/>
      <c r="V42" s="135"/>
      <c r="W42" s="135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</row>
    <row r="43" spans="1:64" x14ac:dyDescent="0.3">
      <c r="A43" s="2"/>
      <c r="B43" s="16"/>
      <c r="C43" s="14"/>
      <c r="D43"/>
      <c r="E43"/>
      <c r="F43"/>
      <c r="G43" s="2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</row>
    <row r="44" spans="1:64" ht="15" thickBot="1" x14ac:dyDescent="0.35">
      <c r="BB44"/>
      <c r="BC44"/>
      <c r="BD44"/>
      <c r="BE44"/>
      <c r="BF44"/>
      <c r="BG44"/>
      <c r="BH44"/>
      <c r="BI44"/>
      <c r="BJ44"/>
      <c r="BK44"/>
      <c r="BL44"/>
    </row>
    <row r="45" spans="1:64" ht="60" customHeight="1" x14ac:dyDescent="0.3">
      <c r="A45" s="67" t="s">
        <v>4</v>
      </c>
      <c r="B45" s="42" t="s">
        <v>3</v>
      </c>
      <c r="C45" s="43" t="s">
        <v>39</v>
      </c>
      <c r="D45" s="43" t="s">
        <v>51</v>
      </c>
      <c r="E45" s="43" t="s">
        <v>52</v>
      </c>
      <c r="F45" s="43" t="s">
        <v>53</v>
      </c>
      <c r="G45" s="43" t="s">
        <v>54</v>
      </c>
      <c r="H45" s="43" t="s">
        <v>198</v>
      </c>
      <c r="I45" s="43" t="s">
        <v>83</v>
      </c>
      <c r="J45" s="43" t="s">
        <v>84</v>
      </c>
      <c r="K45" s="43" t="s">
        <v>85</v>
      </c>
      <c r="L45" s="43" t="s">
        <v>121</v>
      </c>
      <c r="M45" s="43" t="s">
        <v>86</v>
      </c>
      <c r="N45" s="43" t="s">
        <v>87</v>
      </c>
      <c r="O45" s="43" t="s">
        <v>88</v>
      </c>
      <c r="P45" s="43" t="s">
        <v>89</v>
      </c>
      <c r="Q45" s="43" t="s">
        <v>90</v>
      </c>
      <c r="R45" s="43" t="s">
        <v>91</v>
      </c>
      <c r="S45" s="43" t="s">
        <v>92</v>
      </c>
      <c r="T45" s="43" t="s">
        <v>93</v>
      </c>
      <c r="U45" s="43" t="s">
        <v>94</v>
      </c>
      <c r="V45" s="90" t="s">
        <v>95</v>
      </c>
      <c r="W45" s="90" t="s">
        <v>96</v>
      </c>
      <c r="X45" s="90" t="s">
        <v>97</v>
      </c>
      <c r="Y45" s="90" t="s">
        <v>98</v>
      </c>
      <c r="Z45" s="90" t="s">
        <v>99</v>
      </c>
      <c r="AA45" s="90" t="s">
        <v>100</v>
      </c>
      <c r="AB45" s="43" t="s">
        <v>141</v>
      </c>
      <c r="AC45" s="43" t="s">
        <v>142</v>
      </c>
      <c r="AD45" s="43" t="s">
        <v>143</v>
      </c>
      <c r="AE45" s="43" t="s">
        <v>144</v>
      </c>
      <c r="AF45" s="43" t="s">
        <v>145</v>
      </c>
      <c r="AG45" s="43" t="s">
        <v>146</v>
      </c>
      <c r="AH45" s="43" t="s">
        <v>147</v>
      </c>
      <c r="AI45" s="43" t="s">
        <v>148</v>
      </c>
      <c r="AJ45" s="43" t="s">
        <v>149</v>
      </c>
      <c r="AK45" s="43" t="s">
        <v>150</v>
      </c>
      <c r="AL45" s="43" t="s">
        <v>151</v>
      </c>
      <c r="AM45" s="43" t="s">
        <v>152</v>
      </c>
      <c r="AN45" s="43" t="s">
        <v>153</v>
      </c>
      <c r="AO45" s="43" t="s">
        <v>154</v>
      </c>
      <c r="AP45" s="43" t="s">
        <v>155</v>
      </c>
      <c r="AQ45" s="43" t="s">
        <v>156</v>
      </c>
      <c r="AR45" s="43" t="s">
        <v>157</v>
      </c>
      <c r="AS45" s="43" t="s">
        <v>82</v>
      </c>
      <c r="AT45" s="43" t="s">
        <v>81</v>
      </c>
      <c r="AU45" s="43" t="s">
        <v>381</v>
      </c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</row>
    <row r="46" spans="1:64" x14ac:dyDescent="0.3">
      <c r="A46" s="27" t="s">
        <v>418</v>
      </c>
      <c r="B46" s="30">
        <v>22000796</v>
      </c>
      <c r="C46" s="36"/>
      <c r="D46" s="36"/>
      <c r="E46" s="29"/>
      <c r="F46" s="29"/>
      <c r="G46" s="29"/>
      <c r="H46" s="74"/>
      <c r="I46" s="29"/>
      <c r="J46" s="29"/>
      <c r="K46" s="29"/>
      <c r="L46" s="29"/>
      <c r="M46" s="37"/>
      <c r="N46" s="29"/>
      <c r="O46" s="36"/>
      <c r="P46" s="36"/>
      <c r="Q46" s="29"/>
      <c r="R46" s="29"/>
      <c r="S46" s="29"/>
      <c r="T46" s="29"/>
      <c r="U46" s="29"/>
      <c r="V46" s="36"/>
      <c r="W46" s="36"/>
      <c r="X46" s="36"/>
      <c r="Y46" s="36"/>
      <c r="Z46" s="36"/>
      <c r="AA46" s="36"/>
      <c r="AB46" s="29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29"/>
      <c r="AN46" s="29"/>
      <c r="AO46" s="29"/>
      <c r="AP46" s="29"/>
      <c r="AQ46" s="29"/>
      <c r="AR46" s="29"/>
      <c r="AS46" s="29" t="s">
        <v>405</v>
      </c>
      <c r="AT46" s="29" t="s">
        <v>405</v>
      </c>
      <c r="AU46" s="29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</row>
    <row r="47" spans="1:64" x14ac:dyDescent="0.3">
      <c r="A47" s="27" t="s">
        <v>418</v>
      </c>
      <c r="B47" s="30">
        <v>22000897</v>
      </c>
      <c r="C47" s="35">
        <v>40.51</v>
      </c>
      <c r="D47" s="36"/>
      <c r="E47" s="36"/>
      <c r="F47" s="36"/>
      <c r="G47" s="29"/>
      <c r="H47" s="29"/>
      <c r="I47" s="29"/>
      <c r="J47" s="29"/>
      <c r="K47" s="29"/>
      <c r="L47" s="29"/>
      <c r="M47" s="29"/>
      <c r="N47" s="35"/>
      <c r="O47" s="36"/>
      <c r="P47" s="36"/>
      <c r="Q47" s="29"/>
      <c r="R47" s="29"/>
      <c r="S47" s="29"/>
      <c r="T47" s="29"/>
      <c r="U47" s="29"/>
      <c r="V47" s="29"/>
      <c r="W47" s="29"/>
      <c r="X47" s="36"/>
      <c r="Y47" s="36"/>
      <c r="Z47" s="29"/>
      <c r="AA47" s="29"/>
      <c r="AB47" s="29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29"/>
      <c r="AN47" s="29"/>
      <c r="AO47" s="29"/>
      <c r="AP47" s="29"/>
      <c r="AQ47" s="29"/>
      <c r="AR47" s="29"/>
      <c r="AS47" s="29" t="s">
        <v>405</v>
      </c>
      <c r="AT47" s="29" t="s">
        <v>405</v>
      </c>
      <c r="AU47" s="189">
        <v>98.05</v>
      </c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</row>
    <row r="48" spans="1:64" x14ac:dyDescent="0.3">
      <c r="A48" s="27" t="s">
        <v>418</v>
      </c>
      <c r="B48" s="30">
        <v>22000596</v>
      </c>
      <c r="C48" s="36"/>
      <c r="D48" s="36"/>
      <c r="E48" s="36"/>
      <c r="F48" s="36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6"/>
      <c r="W48" s="36"/>
      <c r="X48" s="36"/>
      <c r="Y48" s="36"/>
      <c r="Z48" s="29"/>
      <c r="AA48" s="29"/>
      <c r="AB48" s="29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29"/>
      <c r="AN48" s="29"/>
      <c r="AO48" s="29"/>
      <c r="AP48" s="29"/>
      <c r="AQ48" s="29"/>
      <c r="AR48" s="29"/>
      <c r="AS48" s="29" t="s">
        <v>405</v>
      </c>
      <c r="AT48" s="29" t="s">
        <v>405</v>
      </c>
      <c r="AU48" s="189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</row>
    <row r="49" spans="1:64" x14ac:dyDescent="0.3">
      <c r="A49" s="27" t="s">
        <v>418</v>
      </c>
      <c r="B49" s="30">
        <v>22000596</v>
      </c>
      <c r="C49" s="35">
        <v>88.14</v>
      </c>
      <c r="D49" s="36"/>
      <c r="E49" s="36"/>
      <c r="F49" s="36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6"/>
      <c r="W49" s="36"/>
      <c r="X49" s="36"/>
      <c r="Y49" s="36"/>
      <c r="Z49" s="29"/>
      <c r="AA49" s="29"/>
      <c r="AB49" s="29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29"/>
      <c r="AN49" s="29"/>
      <c r="AO49" s="29"/>
      <c r="AP49" s="29"/>
      <c r="AQ49" s="29"/>
      <c r="AR49" s="29"/>
      <c r="AS49" s="36"/>
      <c r="AT49" s="36"/>
      <c r="AU49" s="18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</row>
    <row r="50" spans="1:64" x14ac:dyDescent="0.3">
      <c r="A50" s="27" t="s">
        <v>418</v>
      </c>
      <c r="B50" s="30">
        <v>22000460</v>
      </c>
      <c r="C50" s="36"/>
      <c r="D50" s="37"/>
      <c r="E50" s="74"/>
      <c r="F50" s="74"/>
      <c r="G50" s="37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6"/>
      <c r="W50" s="36"/>
      <c r="X50" s="36"/>
      <c r="Y50" s="36"/>
      <c r="Z50" s="29"/>
      <c r="AA50" s="29"/>
      <c r="AB50" s="29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29"/>
      <c r="AN50" s="29"/>
      <c r="AO50" s="29"/>
      <c r="AP50" s="29"/>
      <c r="AQ50" s="29"/>
      <c r="AR50" s="29"/>
      <c r="AS50" s="29" t="s">
        <v>405</v>
      </c>
      <c r="AT50" s="29" t="s">
        <v>405</v>
      </c>
      <c r="AU50" s="189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</row>
    <row r="51" spans="1:64" x14ac:dyDescent="0.3">
      <c r="A51" s="27" t="s">
        <v>418</v>
      </c>
      <c r="B51" s="30">
        <v>22000456</v>
      </c>
      <c r="C51" s="36"/>
      <c r="D51" s="37"/>
      <c r="E51" s="74"/>
      <c r="F51" s="74"/>
      <c r="G51" s="37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6"/>
      <c r="W51" s="36"/>
      <c r="X51" s="36"/>
      <c r="Y51" s="36"/>
      <c r="Z51" s="29"/>
      <c r="AA51" s="29"/>
      <c r="AB51" s="29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29"/>
      <c r="AN51" s="29"/>
      <c r="AO51" s="29"/>
      <c r="AP51" s="29"/>
      <c r="AQ51" s="29"/>
      <c r="AR51" s="29"/>
      <c r="AS51" s="29" t="s">
        <v>405</v>
      </c>
      <c r="AT51" s="29" t="s">
        <v>405</v>
      </c>
      <c r="AU51" s="189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x14ac:dyDescent="0.3">
      <c r="A52" s="27" t="s">
        <v>418</v>
      </c>
      <c r="B52" s="30">
        <v>22000305</v>
      </c>
      <c r="C52" s="35">
        <v>87.72</v>
      </c>
      <c r="D52" s="37"/>
      <c r="E52" s="74"/>
      <c r="F52" s="74"/>
      <c r="G52" s="37"/>
      <c r="H52" s="37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6"/>
      <c r="W52" s="36"/>
      <c r="X52" s="36"/>
      <c r="Y52" s="36"/>
      <c r="Z52" s="29"/>
      <c r="AA52" s="29"/>
      <c r="AB52" s="29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29"/>
      <c r="AN52" s="29"/>
      <c r="AO52" s="29"/>
      <c r="AP52" s="29"/>
      <c r="AQ52" s="29"/>
      <c r="AR52" s="29"/>
      <c r="AS52" s="36"/>
      <c r="AT52" s="36"/>
      <c r="AU52" s="189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1:64" x14ac:dyDescent="0.3">
      <c r="A53" s="27" t="s">
        <v>418</v>
      </c>
      <c r="B53" s="30">
        <v>22000225</v>
      </c>
      <c r="C53" s="35">
        <v>89.31</v>
      </c>
      <c r="D53" s="37" t="s">
        <v>415</v>
      </c>
      <c r="E53" s="74">
        <v>5.1999999999999998E-2</v>
      </c>
      <c r="F53" s="74">
        <v>2.3E-3</v>
      </c>
      <c r="G53" s="37">
        <v>9.9080000000000001E-2</v>
      </c>
      <c r="H53" s="37">
        <v>1.1160000000000001</v>
      </c>
      <c r="I53" s="29"/>
      <c r="J53" s="29"/>
      <c r="K53" s="29"/>
      <c r="L53" s="29"/>
      <c r="M53" s="29"/>
      <c r="N53" s="29"/>
      <c r="O53" s="29"/>
      <c r="P53" s="38"/>
      <c r="Q53" s="36"/>
      <c r="R53" s="35"/>
      <c r="S53" s="36"/>
      <c r="T53" s="29"/>
      <c r="U53" s="29"/>
      <c r="V53" s="36"/>
      <c r="W53" s="36"/>
      <c r="X53" s="36"/>
      <c r="Y53" s="36"/>
      <c r="Z53" s="29"/>
      <c r="AA53" s="29"/>
      <c r="AB53" s="29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29"/>
      <c r="AN53" s="29"/>
      <c r="AO53" s="29"/>
      <c r="AP53" s="29"/>
      <c r="AQ53" s="29"/>
      <c r="AR53" s="29"/>
      <c r="AS53" s="34"/>
      <c r="AT53" s="37"/>
      <c r="AU53" s="189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</row>
    <row r="54" spans="1:64" x14ac:dyDescent="0.3">
      <c r="A54" s="27" t="s">
        <v>418</v>
      </c>
      <c r="B54" s="30">
        <v>22000225</v>
      </c>
      <c r="C54" s="35">
        <v>88.42</v>
      </c>
      <c r="D54" s="37"/>
      <c r="E54" s="74"/>
      <c r="F54" s="74"/>
      <c r="G54" s="37"/>
      <c r="H54" s="37"/>
      <c r="I54" s="29" t="s">
        <v>420</v>
      </c>
      <c r="J54" s="29" t="s">
        <v>420</v>
      </c>
      <c r="K54" s="29" t="s">
        <v>421</v>
      </c>
      <c r="L54" s="29" t="s">
        <v>421</v>
      </c>
      <c r="M54" s="29" t="s">
        <v>422</v>
      </c>
      <c r="N54" s="29" t="s">
        <v>423</v>
      </c>
      <c r="O54" s="29" t="s">
        <v>422</v>
      </c>
      <c r="P54" s="38">
        <v>0</v>
      </c>
      <c r="Q54" s="29" t="s">
        <v>424</v>
      </c>
      <c r="R54" s="35">
        <v>84.61</v>
      </c>
      <c r="S54" s="29" t="s">
        <v>425</v>
      </c>
      <c r="T54" s="29" t="s">
        <v>424</v>
      </c>
      <c r="U54" s="38">
        <v>0</v>
      </c>
      <c r="V54" s="29" t="s">
        <v>424</v>
      </c>
      <c r="W54" s="29" t="s">
        <v>424</v>
      </c>
      <c r="X54" s="29" t="s">
        <v>424</v>
      </c>
      <c r="Y54" s="35">
        <v>43.96</v>
      </c>
      <c r="Z54" s="35">
        <v>16.29</v>
      </c>
      <c r="AA54" s="29" t="s">
        <v>426</v>
      </c>
      <c r="AB54" s="29" t="s">
        <v>424</v>
      </c>
      <c r="AC54" s="29" t="s">
        <v>424</v>
      </c>
      <c r="AD54" s="29" t="s">
        <v>424</v>
      </c>
      <c r="AE54" s="29" t="s">
        <v>424</v>
      </c>
      <c r="AF54" s="29" t="s">
        <v>424</v>
      </c>
      <c r="AG54" s="29" t="s">
        <v>424</v>
      </c>
      <c r="AH54" s="29" t="s">
        <v>424</v>
      </c>
      <c r="AI54" s="29" t="s">
        <v>424</v>
      </c>
      <c r="AJ54" s="29" t="s">
        <v>424</v>
      </c>
      <c r="AK54" s="29" t="s">
        <v>424</v>
      </c>
      <c r="AL54" s="29" t="s">
        <v>424</v>
      </c>
      <c r="AM54" s="29" t="s">
        <v>424</v>
      </c>
      <c r="AN54" s="29" t="s">
        <v>424</v>
      </c>
      <c r="AO54" s="29" t="s">
        <v>424</v>
      </c>
      <c r="AP54" s="29" t="s">
        <v>424</v>
      </c>
      <c r="AQ54" s="29" t="s">
        <v>424</v>
      </c>
      <c r="AR54" s="29" t="s">
        <v>424</v>
      </c>
      <c r="AS54" s="36"/>
      <c r="AT54" s="36"/>
      <c r="AU54" s="189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</row>
    <row r="55" spans="1:64" x14ac:dyDescent="0.3">
      <c r="A55" s="27" t="s">
        <v>417</v>
      </c>
      <c r="B55" s="30">
        <v>22000413</v>
      </c>
      <c r="C55" s="29"/>
      <c r="D55" s="37"/>
      <c r="E55" s="74"/>
      <c r="F55" s="74"/>
      <c r="G55" s="37"/>
      <c r="H55" s="37"/>
      <c r="I55" s="29"/>
      <c r="J55" s="38"/>
      <c r="K55" s="29"/>
      <c r="L55" s="38"/>
      <c r="M55" s="35"/>
      <c r="N55" s="37"/>
      <c r="O55" s="34"/>
      <c r="P55" s="35"/>
      <c r="Q55" s="29"/>
      <c r="R55" s="29"/>
      <c r="S55" s="35"/>
      <c r="T55" s="35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36"/>
      <c r="AN55" s="36"/>
      <c r="AO55" s="36"/>
      <c r="AP55" s="36"/>
      <c r="AQ55" s="36"/>
      <c r="AR55" s="36"/>
      <c r="AS55" s="29" t="s">
        <v>405</v>
      </c>
      <c r="AT55" s="29" t="s">
        <v>405</v>
      </c>
      <c r="AU55" s="189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</row>
    <row r="56" spans="1:64" x14ac:dyDescent="0.3">
      <c r="A56" s="27" t="s">
        <v>419</v>
      </c>
      <c r="B56" s="30">
        <v>22000557</v>
      </c>
      <c r="C56" s="35">
        <v>51.8</v>
      </c>
      <c r="D56" s="37"/>
      <c r="E56" s="74"/>
      <c r="F56" s="74"/>
      <c r="G56" s="37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6"/>
      <c r="W56" s="36"/>
      <c r="X56" s="36"/>
      <c r="Y56" s="36"/>
      <c r="Z56" s="29"/>
      <c r="AA56" s="29"/>
      <c r="AB56" s="29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29"/>
      <c r="AN56" s="29"/>
      <c r="AO56" s="29"/>
      <c r="AP56" s="29"/>
      <c r="AQ56" s="29"/>
      <c r="AR56" s="29"/>
      <c r="AS56" s="29" t="s">
        <v>405</v>
      </c>
      <c r="AT56" s="29" t="s">
        <v>405</v>
      </c>
      <c r="AU56" s="189">
        <v>94.86</v>
      </c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</row>
    <row r="57" spans="1:64" x14ac:dyDescent="0.3">
      <c r="A57" s="27" t="s">
        <v>419</v>
      </c>
      <c r="B57" s="30">
        <v>22000552</v>
      </c>
      <c r="C57" s="35">
        <v>57.72</v>
      </c>
      <c r="D57" s="37"/>
      <c r="E57" s="74"/>
      <c r="F57" s="74"/>
      <c r="G57" s="37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6"/>
      <c r="W57" s="36"/>
      <c r="X57" s="36"/>
      <c r="Y57" s="36"/>
      <c r="Z57" s="29"/>
      <c r="AA57" s="29"/>
      <c r="AB57" s="29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29"/>
      <c r="AN57" s="29"/>
      <c r="AO57" s="29"/>
      <c r="AP57" s="29"/>
      <c r="AQ57" s="29"/>
      <c r="AR57" s="29"/>
      <c r="AS57" s="29" t="s">
        <v>405</v>
      </c>
      <c r="AT57" s="29" t="s">
        <v>405</v>
      </c>
      <c r="AU57" s="189">
        <v>94.41</v>
      </c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64" x14ac:dyDescent="0.3">
      <c r="A58" s="27" t="s">
        <v>419</v>
      </c>
      <c r="B58" s="30">
        <v>22000591</v>
      </c>
      <c r="C58" s="35">
        <v>33.49</v>
      </c>
      <c r="D58" s="37"/>
      <c r="E58" s="74"/>
      <c r="F58" s="74"/>
      <c r="G58" s="37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6"/>
      <c r="W58" s="36"/>
      <c r="X58" s="36"/>
      <c r="Y58" s="36"/>
      <c r="Z58" s="29"/>
      <c r="AA58" s="29"/>
      <c r="AB58" s="29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29"/>
      <c r="AN58" s="29"/>
      <c r="AO58" s="29"/>
      <c r="AP58" s="29"/>
      <c r="AQ58" s="29"/>
      <c r="AR58" s="29"/>
      <c r="AS58" s="29" t="s">
        <v>405</v>
      </c>
      <c r="AT58" s="29" t="s">
        <v>405</v>
      </c>
      <c r="AU58" s="189">
        <v>98.01</v>
      </c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64" x14ac:dyDescent="0.3">
      <c r="A59" s="27" t="s">
        <v>416</v>
      </c>
      <c r="B59" s="30">
        <v>22000641</v>
      </c>
      <c r="C59" s="35">
        <v>99.49</v>
      </c>
      <c r="D59" s="37">
        <v>1.764</v>
      </c>
      <c r="E59" s="74">
        <v>7.3279999999999998E-2</v>
      </c>
      <c r="F59" s="74">
        <v>3.7299999999999998E-3</v>
      </c>
      <c r="G59" s="37">
        <v>2.0139999999999998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6"/>
      <c r="W59" s="36"/>
      <c r="X59" s="36"/>
      <c r="Y59" s="36"/>
      <c r="Z59" s="29"/>
      <c r="AA59" s="29"/>
      <c r="AB59" s="29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29"/>
      <c r="AN59" s="29"/>
      <c r="AO59" s="29"/>
      <c r="AP59" s="29"/>
      <c r="AQ59" s="29"/>
      <c r="AR59" s="29"/>
      <c r="AS59" s="36"/>
      <c r="AT59" s="36"/>
      <c r="AU59" s="18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0" spans="1:64" x14ac:dyDescent="0.3">
      <c r="A60" s="27" t="s">
        <v>416</v>
      </c>
      <c r="B60" s="30">
        <v>22000459</v>
      </c>
      <c r="C60" s="35">
        <v>99.43</v>
      </c>
      <c r="D60" s="37">
        <v>1.5109999999999999</v>
      </c>
      <c r="E60" s="74">
        <v>0.1183</v>
      </c>
      <c r="F60" s="74">
        <v>6.705E-3</v>
      </c>
      <c r="G60" s="37">
        <v>1.302</v>
      </c>
      <c r="H60" s="37">
        <v>7.577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6"/>
      <c r="W60" s="36"/>
      <c r="X60" s="36"/>
      <c r="Y60" s="36"/>
      <c r="Z60" s="29"/>
      <c r="AA60" s="29"/>
      <c r="AB60" s="29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29"/>
      <c r="AN60" s="29"/>
      <c r="AO60" s="29"/>
      <c r="AP60" s="29"/>
      <c r="AQ60" s="29"/>
      <c r="AR60" s="29"/>
      <c r="AS60" s="36"/>
      <c r="AT60" s="36"/>
      <c r="AU60" s="189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</row>
    <row r="61" spans="1:64" x14ac:dyDescent="0.3">
      <c r="A61" s="57" t="s">
        <v>0</v>
      </c>
      <c r="B61" s="75"/>
      <c r="C61" s="78">
        <f t="shared" ref="C61:H61" si="3">MIN(C46:C60)</f>
        <v>33.49</v>
      </c>
      <c r="D61" s="89">
        <f t="shared" si="3"/>
        <v>1.5109999999999999</v>
      </c>
      <c r="E61" s="169">
        <f t="shared" si="3"/>
        <v>5.1999999999999998E-2</v>
      </c>
      <c r="F61" s="169">
        <f t="shared" si="3"/>
        <v>2.3E-3</v>
      </c>
      <c r="G61" s="89">
        <f t="shared" si="3"/>
        <v>9.9080000000000001E-2</v>
      </c>
      <c r="H61" s="89">
        <f t="shared" si="3"/>
        <v>1.1160000000000001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89"/>
      <c r="AT61" s="163"/>
      <c r="AU61" s="76">
        <f>MIN(AU46:AU60)</f>
        <v>94.41</v>
      </c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64" x14ac:dyDescent="0.3">
      <c r="A62" s="59" t="s">
        <v>1</v>
      </c>
      <c r="B62" s="79"/>
      <c r="C62" s="84">
        <f t="shared" ref="C62:H62" si="4">MAX(C46:C60)</f>
        <v>99.49</v>
      </c>
      <c r="D62" s="91">
        <f t="shared" si="4"/>
        <v>1.764</v>
      </c>
      <c r="E62" s="170">
        <f t="shared" si="4"/>
        <v>0.1183</v>
      </c>
      <c r="F62" s="170">
        <f t="shared" si="4"/>
        <v>6.705E-3</v>
      </c>
      <c r="G62" s="91">
        <f t="shared" si="4"/>
        <v>2.0139999999999998</v>
      </c>
      <c r="H62" s="91">
        <f t="shared" si="4"/>
        <v>7.577</v>
      </c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4"/>
      <c r="AO62" s="84"/>
      <c r="AP62" s="84"/>
      <c r="AQ62" s="84"/>
      <c r="AR62" s="84"/>
      <c r="AS62" s="91"/>
      <c r="AT62" s="83"/>
      <c r="AU62" s="80">
        <f>MAX(AU46:AU60)</f>
        <v>98.05</v>
      </c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3" spans="1:64" ht="15" thickBot="1" x14ac:dyDescent="0.35">
      <c r="A63" s="61" t="s">
        <v>2</v>
      </c>
      <c r="B63" s="70"/>
      <c r="C63" s="88">
        <f t="shared" ref="C63:H63" si="5">MEDIAN(C46:C60)</f>
        <v>87.93</v>
      </c>
      <c r="D63" s="92">
        <f t="shared" si="5"/>
        <v>1.6375</v>
      </c>
      <c r="E63" s="171">
        <f t="shared" si="5"/>
        <v>7.3279999999999998E-2</v>
      </c>
      <c r="F63" s="171">
        <f t="shared" si="5"/>
        <v>3.7299999999999998E-3</v>
      </c>
      <c r="G63" s="92">
        <f t="shared" si="5"/>
        <v>1.302</v>
      </c>
      <c r="H63" s="92">
        <f t="shared" si="5"/>
        <v>4.3465000000000007</v>
      </c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88"/>
      <c r="AO63" s="88"/>
      <c r="AP63" s="88"/>
      <c r="AQ63" s="88"/>
      <c r="AR63" s="88"/>
      <c r="AS63" s="92"/>
      <c r="AT63" s="87"/>
      <c r="AU63" s="71">
        <f>MEDIAN(AU46:AU60)</f>
        <v>96.435000000000002</v>
      </c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4" spans="1:64" x14ac:dyDescent="0.3">
      <c r="BC64"/>
      <c r="BD64"/>
      <c r="BE64"/>
      <c r="BF64"/>
      <c r="BG64"/>
      <c r="BH64"/>
      <c r="BI64"/>
      <c r="BJ64"/>
      <c r="BK64"/>
      <c r="BL64"/>
    </row>
    <row r="65" spans="1:64" ht="15" thickBot="1" x14ac:dyDescent="0.35">
      <c r="BC65"/>
      <c r="BD65"/>
      <c r="BE65"/>
      <c r="BF65"/>
      <c r="BG65"/>
      <c r="BH65"/>
      <c r="BI65"/>
      <c r="BJ65"/>
      <c r="BK65"/>
      <c r="BL65"/>
    </row>
    <row r="66" spans="1:64" ht="60" customHeight="1" x14ac:dyDescent="0.3">
      <c r="A66" s="67" t="s">
        <v>79</v>
      </c>
      <c r="B66" s="42" t="s">
        <v>3</v>
      </c>
      <c r="C66" s="43" t="s">
        <v>39</v>
      </c>
      <c r="D66" s="43" t="s">
        <v>83</v>
      </c>
      <c r="E66" s="43" t="s">
        <v>84</v>
      </c>
      <c r="F66" s="43" t="s">
        <v>85</v>
      </c>
      <c r="G66" s="43" t="s">
        <v>121</v>
      </c>
      <c r="H66" s="43" t="s">
        <v>86</v>
      </c>
      <c r="I66" s="43" t="s">
        <v>87</v>
      </c>
      <c r="J66" s="43" t="s">
        <v>88</v>
      </c>
      <c r="K66" s="43" t="s">
        <v>89</v>
      </c>
      <c r="L66" s="43" t="s">
        <v>90</v>
      </c>
      <c r="M66" s="43" t="s">
        <v>91</v>
      </c>
      <c r="N66" s="43" t="s">
        <v>92</v>
      </c>
      <c r="O66" s="43" t="s">
        <v>93</v>
      </c>
      <c r="P66" s="43" t="s">
        <v>94</v>
      </c>
      <c r="Q66" s="90" t="s">
        <v>95</v>
      </c>
      <c r="R66" s="90" t="s">
        <v>96</v>
      </c>
      <c r="S66" s="90" t="s">
        <v>97</v>
      </c>
      <c r="T66" s="90" t="s">
        <v>98</v>
      </c>
      <c r="U66" s="90" t="s">
        <v>99</v>
      </c>
      <c r="V66" s="90" t="s">
        <v>100</v>
      </c>
      <c r="W66" s="43" t="s">
        <v>141</v>
      </c>
      <c r="X66" s="43" t="s">
        <v>142</v>
      </c>
      <c r="Y66" s="43" t="s">
        <v>143</v>
      </c>
      <c r="Z66" s="43" t="s">
        <v>144</v>
      </c>
      <c r="AA66" s="43" t="s">
        <v>145</v>
      </c>
      <c r="AB66" s="43" t="s">
        <v>146</v>
      </c>
      <c r="AC66" s="43" t="s">
        <v>147</v>
      </c>
      <c r="AD66" s="43" t="s">
        <v>148</v>
      </c>
      <c r="AE66" s="43" t="s">
        <v>149</v>
      </c>
      <c r="AF66" s="43" t="s">
        <v>150</v>
      </c>
      <c r="AG66" s="43" t="s">
        <v>151</v>
      </c>
      <c r="AH66" s="43" t="s">
        <v>152</v>
      </c>
      <c r="AI66" s="43" t="s">
        <v>153</v>
      </c>
      <c r="AJ66" s="43" t="s">
        <v>154</v>
      </c>
      <c r="AK66" s="43" t="s">
        <v>155</v>
      </c>
      <c r="AL66" s="43" t="s">
        <v>156</v>
      </c>
      <c r="AM66" s="43" t="s">
        <v>157</v>
      </c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64" x14ac:dyDescent="0.3">
      <c r="A67" s="27" t="s">
        <v>430</v>
      </c>
      <c r="B67" s="30">
        <v>22000249</v>
      </c>
      <c r="C67" s="31">
        <v>89.88</v>
      </c>
      <c r="D67" s="29" t="s">
        <v>420</v>
      </c>
      <c r="E67" s="29" t="s">
        <v>420</v>
      </c>
      <c r="F67" s="29" t="s">
        <v>421</v>
      </c>
      <c r="G67" s="29" t="s">
        <v>421</v>
      </c>
      <c r="H67" s="29" t="s">
        <v>422</v>
      </c>
      <c r="I67" s="35">
        <v>22.89</v>
      </c>
      <c r="J67" s="29" t="s">
        <v>422</v>
      </c>
      <c r="K67" s="35">
        <v>22.89</v>
      </c>
      <c r="L67" s="35" t="s">
        <v>424</v>
      </c>
      <c r="M67" s="35" t="s">
        <v>431</v>
      </c>
      <c r="N67" s="35" t="s">
        <v>425</v>
      </c>
      <c r="O67" s="35" t="s">
        <v>424</v>
      </c>
      <c r="P67" s="35">
        <v>0</v>
      </c>
      <c r="Q67" s="35">
        <v>15.51</v>
      </c>
      <c r="R67" s="35" t="s">
        <v>424</v>
      </c>
      <c r="S67" s="35" t="s">
        <v>424</v>
      </c>
      <c r="T67" s="35">
        <v>15.94</v>
      </c>
      <c r="U67" s="35">
        <v>12.59</v>
      </c>
      <c r="V67" s="35" t="s">
        <v>426</v>
      </c>
      <c r="W67" s="35" t="s">
        <v>424</v>
      </c>
      <c r="X67" s="35" t="s">
        <v>424</v>
      </c>
      <c r="Y67" s="35" t="s">
        <v>424</v>
      </c>
      <c r="Z67" s="35" t="s">
        <v>424</v>
      </c>
      <c r="AA67" s="35" t="s">
        <v>424</v>
      </c>
      <c r="AB67" s="35" t="s">
        <v>424</v>
      </c>
      <c r="AC67" s="35" t="s">
        <v>424</v>
      </c>
      <c r="AD67" s="35" t="s">
        <v>424</v>
      </c>
      <c r="AE67" s="35" t="s">
        <v>424</v>
      </c>
      <c r="AF67" s="35" t="s">
        <v>424</v>
      </c>
      <c r="AG67" s="35" t="s">
        <v>424</v>
      </c>
      <c r="AH67" s="35" t="s">
        <v>424</v>
      </c>
      <c r="AI67" s="35" t="s">
        <v>424</v>
      </c>
      <c r="AJ67" s="35" t="s">
        <v>424</v>
      </c>
      <c r="AK67" s="35" t="s">
        <v>424</v>
      </c>
      <c r="AL67" s="35" t="s">
        <v>424</v>
      </c>
      <c r="AM67" s="35" t="s">
        <v>424</v>
      </c>
      <c r="AN67" s="14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64" x14ac:dyDescent="0.3">
      <c r="BC68"/>
      <c r="BD68"/>
      <c r="BE68"/>
      <c r="BF68"/>
      <c r="BG68"/>
      <c r="BH68"/>
      <c r="BI68"/>
      <c r="BJ68"/>
      <c r="BK68"/>
      <c r="BL68"/>
    </row>
    <row r="69" spans="1:64" ht="15" thickBot="1" x14ac:dyDescent="0.35">
      <c r="BC69"/>
      <c r="BD69"/>
      <c r="BE69"/>
      <c r="BF69"/>
      <c r="BG69"/>
      <c r="BH69"/>
      <c r="BI69"/>
      <c r="BJ69"/>
      <c r="BK69"/>
      <c r="BL69"/>
    </row>
    <row r="70" spans="1:64" ht="60" customHeight="1" x14ac:dyDescent="0.3">
      <c r="A70" s="67" t="s">
        <v>195</v>
      </c>
      <c r="B70" s="42" t="s">
        <v>3</v>
      </c>
      <c r="C70" s="43" t="s">
        <v>55</v>
      </c>
      <c r="D70" s="43" t="s">
        <v>51</v>
      </c>
      <c r="E70" s="43" t="s">
        <v>52</v>
      </c>
      <c r="F70" s="43" t="s">
        <v>53</v>
      </c>
      <c r="G70" s="43" t="s">
        <v>54</v>
      </c>
      <c r="H70" s="43" t="s">
        <v>198</v>
      </c>
      <c r="I70" s="43" t="s">
        <v>201</v>
      </c>
      <c r="J70" s="43" t="s">
        <v>202</v>
      </c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1" spans="1:64" x14ac:dyDescent="0.3">
      <c r="A71" s="27" t="s">
        <v>437</v>
      </c>
      <c r="B71" s="30">
        <v>22000351</v>
      </c>
      <c r="C71" s="31">
        <v>96.92</v>
      </c>
      <c r="D71" s="28"/>
      <c r="E71" s="28"/>
      <c r="F71" s="29"/>
      <c r="G71" s="29"/>
      <c r="H71" s="29"/>
      <c r="I71" s="29" t="s">
        <v>412</v>
      </c>
      <c r="J71" s="29" t="s">
        <v>412</v>
      </c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2" spans="1:64" x14ac:dyDescent="0.3">
      <c r="A72" s="27" t="s">
        <v>432</v>
      </c>
      <c r="B72" s="30">
        <v>22000607</v>
      </c>
      <c r="C72" s="31">
        <v>93.1</v>
      </c>
      <c r="D72" s="31"/>
      <c r="E72" s="31"/>
      <c r="F72" s="35"/>
      <c r="G72" s="35"/>
      <c r="H72" s="35"/>
      <c r="I72" s="35" t="s">
        <v>412</v>
      </c>
      <c r="J72" s="35" t="s">
        <v>412</v>
      </c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3" spans="1:64" x14ac:dyDescent="0.3">
      <c r="A73" s="27" t="s">
        <v>432</v>
      </c>
      <c r="B73" s="30">
        <v>22000405</v>
      </c>
      <c r="C73" s="31">
        <v>18.149999999999999</v>
      </c>
      <c r="D73" s="28"/>
      <c r="E73" s="31"/>
      <c r="F73" s="29"/>
      <c r="G73" s="29"/>
      <c r="H73" s="29"/>
      <c r="I73" s="29" t="s">
        <v>412</v>
      </c>
      <c r="J73" s="29" t="s">
        <v>412</v>
      </c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</row>
    <row r="74" spans="1:64" x14ac:dyDescent="0.3">
      <c r="A74" s="27" t="s">
        <v>432</v>
      </c>
      <c r="B74" s="30">
        <v>22000325</v>
      </c>
      <c r="C74" s="31">
        <v>28.49</v>
      </c>
      <c r="D74" s="31"/>
      <c r="E74" s="31"/>
      <c r="F74" s="35"/>
      <c r="G74" s="35"/>
      <c r="H74" s="35"/>
      <c r="I74" s="35" t="s">
        <v>412</v>
      </c>
      <c r="J74" s="35" t="s">
        <v>412</v>
      </c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64" x14ac:dyDescent="0.3">
      <c r="A75" s="27" t="s">
        <v>432</v>
      </c>
      <c r="B75" s="30">
        <v>22000244</v>
      </c>
      <c r="C75" s="31">
        <v>27.93</v>
      </c>
      <c r="D75" s="31"/>
      <c r="E75" s="31"/>
      <c r="F75" s="35"/>
      <c r="G75" s="35"/>
      <c r="H75" s="35"/>
      <c r="I75" s="35" t="s">
        <v>412</v>
      </c>
      <c r="J75" s="35" t="s">
        <v>412</v>
      </c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64" x14ac:dyDescent="0.3">
      <c r="A76" s="27" t="s">
        <v>436</v>
      </c>
      <c r="B76" s="30">
        <v>22000691</v>
      </c>
      <c r="C76" s="31">
        <v>98.99</v>
      </c>
      <c r="D76" s="32">
        <v>3.1240000000000001</v>
      </c>
      <c r="E76" s="32">
        <v>2.8290000000000002</v>
      </c>
      <c r="F76" s="74">
        <v>7.7400000000000004E-3</v>
      </c>
      <c r="G76" s="37">
        <v>2.3220000000000001</v>
      </c>
      <c r="H76" s="37">
        <v>6.3639999999999999</v>
      </c>
      <c r="I76" s="63"/>
      <c r="J76" s="63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7" spans="1:64" x14ac:dyDescent="0.3">
      <c r="A77" s="57" t="s">
        <v>0</v>
      </c>
      <c r="B77" s="68"/>
      <c r="C77" s="164">
        <f>MIN(C71:C76)</f>
        <v>18.149999999999999</v>
      </c>
      <c r="D77" s="164"/>
      <c r="E77" s="164"/>
      <c r="F77" s="164"/>
      <c r="G77" s="164"/>
      <c r="H77" s="164"/>
      <c r="I77" s="164"/>
      <c r="J77" s="164"/>
      <c r="BA77"/>
      <c r="BB77"/>
      <c r="BC77"/>
      <c r="BD77"/>
      <c r="BE77"/>
      <c r="BF77"/>
      <c r="BG77"/>
      <c r="BH77"/>
      <c r="BI77"/>
      <c r="BJ77"/>
      <c r="BK77"/>
      <c r="BL77"/>
    </row>
    <row r="78" spans="1:64" x14ac:dyDescent="0.3">
      <c r="A78" s="59" t="s">
        <v>1</v>
      </c>
      <c r="B78" s="69"/>
      <c r="C78" s="179">
        <f>MAX(C71:C76)</f>
        <v>98.99</v>
      </c>
      <c r="D78" s="179"/>
      <c r="E78" s="179"/>
      <c r="F78" s="179"/>
      <c r="G78" s="179"/>
      <c r="H78" s="179"/>
      <c r="I78" s="179"/>
      <c r="J78" s="179"/>
      <c r="BA78"/>
      <c r="BB78"/>
      <c r="BC78"/>
      <c r="BD78"/>
      <c r="BE78"/>
      <c r="BF78"/>
      <c r="BG78"/>
      <c r="BH78"/>
      <c r="BI78"/>
      <c r="BJ78"/>
      <c r="BK78"/>
      <c r="BL78"/>
    </row>
    <row r="79" spans="1:64" ht="15" thickBot="1" x14ac:dyDescent="0.35">
      <c r="A79" s="61" t="s">
        <v>2</v>
      </c>
      <c r="B79" s="70"/>
      <c r="C79" s="165">
        <f>MEDIAN(C71:C76)</f>
        <v>60.795000000000002</v>
      </c>
      <c r="D79" s="165"/>
      <c r="E79" s="165"/>
      <c r="F79" s="165"/>
      <c r="G79" s="165"/>
      <c r="H79" s="165"/>
      <c r="I79" s="165"/>
      <c r="J79" s="165"/>
      <c r="BA79"/>
      <c r="BB79"/>
      <c r="BC79"/>
      <c r="BD79"/>
      <c r="BE79"/>
      <c r="BF79"/>
      <c r="BG79"/>
      <c r="BH79"/>
      <c r="BI79"/>
      <c r="BJ79"/>
      <c r="BK79"/>
      <c r="BL79"/>
    </row>
    <row r="80" spans="1:64" x14ac:dyDescent="0.3">
      <c r="BC80"/>
      <c r="BD80"/>
      <c r="BE80"/>
      <c r="BF80"/>
      <c r="BG80"/>
      <c r="BH80"/>
      <c r="BI80"/>
      <c r="BJ80"/>
      <c r="BK80"/>
      <c r="BL80"/>
    </row>
    <row r="81" spans="1:273" ht="15" thickBot="1" x14ac:dyDescent="0.35"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</row>
    <row r="82" spans="1:273" s="5" customFormat="1" ht="60" customHeight="1" x14ac:dyDescent="0.3">
      <c r="A82" s="67" t="s">
        <v>7</v>
      </c>
      <c r="B82" s="42" t="s">
        <v>3</v>
      </c>
      <c r="C82" s="43" t="s">
        <v>39</v>
      </c>
      <c r="D82" s="43" t="s">
        <v>118</v>
      </c>
      <c r="E82" s="43" t="s">
        <v>119</v>
      </c>
      <c r="F82" s="43" t="s">
        <v>42</v>
      </c>
      <c r="G82" s="43" t="s">
        <v>43</v>
      </c>
      <c r="H82" s="43" t="s">
        <v>44</v>
      </c>
      <c r="I82" s="43" t="s">
        <v>45</v>
      </c>
      <c r="J82" s="43" t="s">
        <v>46</v>
      </c>
      <c r="K82" s="43" t="s">
        <v>47</v>
      </c>
      <c r="L82" s="43" t="s">
        <v>48</v>
      </c>
      <c r="M82" s="43" t="s">
        <v>49</v>
      </c>
      <c r="N82" s="43" t="s">
        <v>51</v>
      </c>
      <c r="O82" s="43" t="s">
        <v>52</v>
      </c>
      <c r="P82" s="43" t="s">
        <v>53</v>
      </c>
      <c r="Q82" s="43" t="s">
        <v>54</v>
      </c>
      <c r="R82" s="43" t="s">
        <v>198</v>
      </c>
      <c r="S82" s="43" t="s">
        <v>201</v>
      </c>
      <c r="T82" s="43" t="s">
        <v>202</v>
      </c>
    </row>
    <row r="83" spans="1:273" x14ac:dyDescent="0.3">
      <c r="A83" s="27" t="s">
        <v>443</v>
      </c>
      <c r="B83" s="30">
        <v>22000483</v>
      </c>
      <c r="C83" s="31">
        <v>94.94</v>
      </c>
      <c r="D83" s="39"/>
      <c r="E83" s="40"/>
      <c r="F83" s="40"/>
      <c r="G83" s="40"/>
      <c r="H83" s="40"/>
      <c r="I83" s="40"/>
      <c r="J83" s="40"/>
      <c r="K83" s="40"/>
      <c r="L83" s="40"/>
      <c r="M83" s="40"/>
      <c r="N83" s="32">
        <v>10.210000000000001</v>
      </c>
      <c r="O83" s="40" t="s">
        <v>400</v>
      </c>
      <c r="P83" s="228">
        <v>8.6160000000000004E-3</v>
      </c>
      <c r="Q83" s="40" t="s">
        <v>400</v>
      </c>
      <c r="R83" s="40">
        <v>0.86850000000000005</v>
      </c>
      <c r="S83" s="40"/>
      <c r="T83" s="40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</row>
    <row r="84" spans="1:273" x14ac:dyDescent="0.3">
      <c r="A84" s="27" t="s">
        <v>446</v>
      </c>
      <c r="B84" s="30">
        <v>22000246</v>
      </c>
      <c r="C84" s="31">
        <v>99.81</v>
      </c>
      <c r="D84" s="39"/>
      <c r="E84" s="40"/>
      <c r="F84" s="40"/>
      <c r="G84" s="40"/>
      <c r="H84" s="40"/>
      <c r="I84" s="40"/>
      <c r="J84" s="40"/>
      <c r="K84" s="40"/>
      <c r="L84" s="40"/>
      <c r="M84" s="40"/>
      <c r="N84" s="32"/>
      <c r="O84" s="40"/>
      <c r="P84" s="228"/>
      <c r="Q84" s="40"/>
      <c r="R84" s="40"/>
      <c r="S84" s="40" t="s">
        <v>412</v>
      </c>
      <c r="T84" s="40" t="s">
        <v>412</v>
      </c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</row>
    <row r="85" spans="1:273" x14ac:dyDescent="0.3">
      <c r="A85" s="27" t="s">
        <v>444</v>
      </c>
      <c r="B85" s="30">
        <v>22000500</v>
      </c>
      <c r="C85" s="31">
        <v>99.91</v>
      </c>
      <c r="D85" s="39"/>
      <c r="E85" s="40"/>
      <c r="F85" s="40"/>
      <c r="G85" s="40"/>
      <c r="H85" s="40"/>
      <c r="I85" s="40"/>
      <c r="J85" s="40"/>
      <c r="K85" s="40"/>
      <c r="L85" s="40"/>
      <c r="M85" s="40"/>
      <c r="N85" s="32"/>
      <c r="O85" s="40"/>
      <c r="P85" s="228"/>
      <c r="Q85" s="40"/>
      <c r="R85" s="40"/>
      <c r="S85" s="40" t="s">
        <v>412</v>
      </c>
      <c r="T85" s="40" t="s">
        <v>412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</row>
    <row r="86" spans="1:273" x14ac:dyDescent="0.3">
      <c r="A86" s="27" t="s">
        <v>442</v>
      </c>
      <c r="B86" s="30">
        <v>22000536</v>
      </c>
      <c r="C86" s="31">
        <v>96.93</v>
      </c>
      <c r="D86" s="28" t="s">
        <v>397</v>
      </c>
      <c r="E86" s="28" t="s">
        <v>398</v>
      </c>
      <c r="F86" s="28" t="s">
        <v>399</v>
      </c>
      <c r="G86" s="28" t="s">
        <v>400</v>
      </c>
      <c r="H86" s="28" t="s">
        <v>399</v>
      </c>
      <c r="I86" s="28">
        <v>1.667</v>
      </c>
      <c r="J86" s="28" t="s">
        <v>399</v>
      </c>
      <c r="K86" s="28" t="s">
        <v>399</v>
      </c>
      <c r="L86" s="28" t="s">
        <v>401</v>
      </c>
      <c r="M86" s="28" t="s">
        <v>400</v>
      </c>
      <c r="N86" s="28"/>
      <c r="O86" s="28"/>
      <c r="P86" s="28"/>
      <c r="Q86" s="28"/>
      <c r="R86" s="28"/>
      <c r="S86" s="28"/>
      <c r="T86" s="28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</row>
    <row r="87" spans="1:273" x14ac:dyDescent="0.3">
      <c r="A87" s="27" t="s">
        <v>445</v>
      </c>
      <c r="B87" s="30">
        <v>22000294</v>
      </c>
      <c r="C87" s="31">
        <v>99.94</v>
      </c>
      <c r="D87" s="39"/>
      <c r="E87" s="40"/>
      <c r="F87" s="40"/>
      <c r="G87" s="40"/>
      <c r="H87" s="40"/>
      <c r="I87" s="40"/>
      <c r="J87" s="40"/>
      <c r="K87" s="40"/>
      <c r="L87" s="40"/>
      <c r="M87" s="40"/>
      <c r="N87" s="32">
        <v>0.26939999999999997</v>
      </c>
      <c r="O87" s="40">
        <v>0.11219999999999999</v>
      </c>
      <c r="P87" s="228">
        <v>1.132E-3</v>
      </c>
      <c r="Q87" s="40">
        <v>4.6519999999999999E-2</v>
      </c>
      <c r="R87" s="40">
        <v>19.45</v>
      </c>
      <c r="S87" s="40"/>
      <c r="T87" s="40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</row>
    <row r="88" spans="1:273" x14ac:dyDescent="0.3">
      <c r="A88" s="57" t="s">
        <v>0</v>
      </c>
      <c r="B88" s="75"/>
      <c r="C88" s="78">
        <f>MIN(C83:C87)</f>
        <v>94.94</v>
      </c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89">
        <f>MIN(N83:N87)</f>
        <v>0.26939999999999997</v>
      </c>
      <c r="O88" s="78"/>
      <c r="P88" s="219">
        <f>MIN(P83:P87)</f>
        <v>1.132E-3</v>
      </c>
      <c r="Q88" s="78"/>
      <c r="R88" s="163">
        <f>MIN(R83:R87)</f>
        <v>0.86850000000000005</v>
      </c>
      <c r="S88" s="78"/>
      <c r="T88" s="7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</row>
    <row r="89" spans="1:273" x14ac:dyDescent="0.3">
      <c r="A89" s="59" t="s">
        <v>1</v>
      </c>
      <c r="B89" s="79"/>
      <c r="C89" s="84">
        <f>MAX(C83:C87)</f>
        <v>99.94</v>
      </c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91">
        <f>MAX(N83:N87)</f>
        <v>10.210000000000001</v>
      </c>
      <c r="O89" s="84"/>
      <c r="P89" s="220">
        <f>MAX(P83:P87)</f>
        <v>8.6160000000000004E-3</v>
      </c>
      <c r="Q89" s="84"/>
      <c r="R89" s="83">
        <f>MAX(R83:R87)</f>
        <v>19.45</v>
      </c>
      <c r="S89" s="84"/>
      <c r="T89" s="84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</row>
    <row r="90" spans="1:273" ht="15" thickBot="1" x14ac:dyDescent="0.35">
      <c r="A90" s="61" t="s">
        <v>2</v>
      </c>
      <c r="B90" s="70"/>
      <c r="C90" s="88">
        <f>MEDIAN(C83:C87)</f>
        <v>99.81</v>
      </c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92">
        <f>MEDIAN(N83:N87)</f>
        <v>5.2397000000000009</v>
      </c>
      <c r="O90" s="88"/>
      <c r="P90" s="221">
        <f>MEDIAN(P83:P87)</f>
        <v>4.8739999999999999E-3</v>
      </c>
      <c r="Q90" s="88"/>
      <c r="R90" s="87">
        <f>MEDIAN(R83:R87)</f>
        <v>10.15925</v>
      </c>
      <c r="S90" s="88"/>
      <c r="T90" s="88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</row>
    <row r="91" spans="1:273" x14ac:dyDescent="0.3">
      <c r="A91" s="17"/>
      <c r="B91" s="18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22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1:273" ht="15" thickBot="1" x14ac:dyDescent="0.35">
      <c r="A92" s="17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BI92"/>
      <c r="BJ92"/>
      <c r="BK92"/>
      <c r="BL92"/>
    </row>
    <row r="93" spans="1:273" s="2" customFormat="1" ht="60" customHeight="1" x14ac:dyDescent="0.3">
      <c r="A93" s="41" t="s">
        <v>75</v>
      </c>
      <c r="B93" s="42" t="s">
        <v>3</v>
      </c>
      <c r="C93" s="43" t="s">
        <v>39</v>
      </c>
      <c r="D93" s="43" t="s">
        <v>80</v>
      </c>
      <c r="E93" s="43" t="s">
        <v>51</v>
      </c>
      <c r="F93" s="43" t="s">
        <v>52</v>
      </c>
      <c r="G93" s="43" t="s">
        <v>53</v>
      </c>
      <c r="H93" s="43" t="s">
        <v>54</v>
      </c>
      <c r="I93" s="43" t="s">
        <v>198</v>
      </c>
      <c r="J93" s="43" t="s">
        <v>83</v>
      </c>
      <c r="K93" s="43" t="s">
        <v>84</v>
      </c>
      <c r="L93" s="43" t="s">
        <v>85</v>
      </c>
      <c r="M93" s="43" t="s">
        <v>121</v>
      </c>
      <c r="N93" s="43" t="s">
        <v>86</v>
      </c>
      <c r="O93" s="43" t="s">
        <v>87</v>
      </c>
      <c r="P93" s="43" t="s">
        <v>88</v>
      </c>
      <c r="Q93" s="43" t="s">
        <v>89</v>
      </c>
      <c r="R93" s="43" t="s">
        <v>90</v>
      </c>
      <c r="S93" s="43" t="s">
        <v>91</v>
      </c>
      <c r="T93" s="43" t="s">
        <v>92</v>
      </c>
      <c r="U93" s="43" t="s">
        <v>93</v>
      </c>
      <c r="V93" s="43" t="s">
        <v>94</v>
      </c>
      <c r="W93" s="90" t="s">
        <v>95</v>
      </c>
      <c r="X93" s="90" t="s">
        <v>96</v>
      </c>
      <c r="Y93" s="90" t="s">
        <v>97</v>
      </c>
      <c r="Z93" s="90" t="s">
        <v>98</v>
      </c>
      <c r="AA93" s="90" t="s">
        <v>99</v>
      </c>
      <c r="AB93" s="90" t="s">
        <v>100</v>
      </c>
      <c r="AC93" s="43" t="s">
        <v>141</v>
      </c>
      <c r="AD93" s="43" t="s">
        <v>142</v>
      </c>
      <c r="AE93" s="43" t="s">
        <v>143</v>
      </c>
      <c r="AF93" s="43" t="s">
        <v>144</v>
      </c>
      <c r="AG93" s="43" t="s">
        <v>145</v>
      </c>
      <c r="AH93" s="43" t="s">
        <v>146</v>
      </c>
      <c r="AI93" s="43" t="s">
        <v>147</v>
      </c>
      <c r="AJ93" s="43" t="s">
        <v>148</v>
      </c>
      <c r="AK93" s="43" t="s">
        <v>149</v>
      </c>
      <c r="AL93" s="43" t="s">
        <v>150</v>
      </c>
      <c r="AM93" s="43" t="s">
        <v>151</v>
      </c>
      <c r="AN93" s="43" t="s">
        <v>152</v>
      </c>
      <c r="AO93" s="43" t="s">
        <v>153</v>
      </c>
      <c r="AP93" s="43" t="s">
        <v>154</v>
      </c>
      <c r="AQ93" s="43" t="s">
        <v>155</v>
      </c>
      <c r="AR93" s="43" t="s">
        <v>156</v>
      </c>
      <c r="AS93" s="43" t="s">
        <v>157</v>
      </c>
      <c r="AT93" s="43" t="s">
        <v>158</v>
      </c>
      <c r="AU93" s="43" t="s">
        <v>159</v>
      </c>
      <c r="AV93" s="43" t="s">
        <v>160</v>
      </c>
      <c r="AW93" s="43" t="s">
        <v>161</v>
      </c>
      <c r="AX93" s="43" t="s">
        <v>193</v>
      </c>
      <c r="AY93" s="43" t="s">
        <v>162</v>
      </c>
      <c r="AZ93" s="43" t="s">
        <v>163</v>
      </c>
      <c r="BA93" s="43" t="s">
        <v>164</v>
      </c>
      <c r="BB93" s="43" t="s">
        <v>165</v>
      </c>
      <c r="BC93" s="43" t="s">
        <v>166</v>
      </c>
      <c r="BD93" s="43" t="s">
        <v>167</v>
      </c>
      <c r="BE93" s="43" t="s">
        <v>168</v>
      </c>
      <c r="BF93" s="43" t="s">
        <v>169</v>
      </c>
      <c r="BG93" s="43" t="s">
        <v>170</v>
      </c>
      <c r="BH93" s="43" t="s">
        <v>171</v>
      </c>
      <c r="BI93" s="43" t="s">
        <v>172</v>
      </c>
      <c r="BJ93" s="43" t="s">
        <v>173</v>
      </c>
      <c r="BK93" s="43" t="s">
        <v>174</v>
      </c>
      <c r="BL93" s="43" t="s">
        <v>175</v>
      </c>
      <c r="BM93" s="43" t="s">
        <v>372</v>
      </c>
      <c r="BN93" s="43" t="s">
        <v>176</v>
      </c>
      <c r="BO93" s="43" t="s">
        <v>177</v>
      </c>
      <c r="BP93" s="43" t="s">
        <v>178</v>
      </c>
      <c r="BQ93" s="43" t="s">
        <v>373</v>
      </c>
      <c r="BR93" s="43" t="s">
        <v>179</v>
      </c>
      <c r="BS93" s="43" t="s">
        <v>181</v>
      </c>
      <c r="BT93" s="43" t="s">
        <v>374</v>
      </c>
      <c r="BU93" s="43" t="s">
        <v>180</v>
      </c>
      <c r="BV93" s="43" t="s">
        <v>375</v>
      </c>
      <c r="BW93" s="43" t="s">
        <v>376</v>
      </c>
      <c r="BX93" s="43" t="s">
        <v>182</v>
      </c>
      <c r="BY93" s="43" t="s">
        <v>183</v>
      </c>
      <c r="BZ93" s="43" t="s">
        <v>184</v>
      </c>
      <c r="CA93" s="43" t="s">
        <v>185</v>
      </c>
      <c r="CB93" s="43" t="s">
        <v>377</v>
      </c>
      <c r="CC93" s="43" t="s">
        <v>186</v>
      </c>
      <c r="CD93" s="43" t="s">
        <v>378</v>
      </c>
      <c r="CE93" s="43" t="s">
        <v>187</v>
      </c>
      <c r="CF93" s="43" t="s">
        <v>188</v>
      </c>
      <c r="CG93" s="43" t="s">
        <v>189</v>
      </c>
      <c r="CH93" s="43" t="s">
        <v>190</v>
      </c>
      <c r="CI93" s="43" t="s">
        <v>379</v>
      </c>
      <c r="CJ93" s="43" t="s">
        <v>380</v>
      </c>
      <c r="CK93" s="43" t="s">
        <v>191</v>
      </c>
      <c r="CL93" s="43" t="s">
        <v>192</v>
      </c>
      <c r="CM93" s="43" t="s">
        <v>381</v>
      </c>
      <c r="CN93" s="186" t="s">
        <v>368</v>
      </c>
      <c r="CO93" s="186" t="s">
        <v>371</v>
      </c>
      <c r="CP93" s="43" t="s">
        <v>204</v>
      </c>
      <c r="CQ93" s="43" t="s">
        <v>203</v>
      </c>
      <c r="CR93" s="43" t="s">
        <v>205</v>
      </c>
      <c r="CS93" s="43" t="s">
        <v>206</v>
      </c>
      <c r="CT93" s="43" t="s">
        <v>207</v>
      </c>
      <c r="CU93" s="43" t="s">
        <v>208</v>
      </c>
      <c r="CV93" s="43" t="s">
        <v>209</v>
      </c>
      <c r="CW93" s="43" t="s">
        <v>210</v>
      </c>
      <c r="CX93" s="43" t="s">
        <v>211</v>
      </c>
      <c r="CY93" s="43" t="s">
        <v>212</v>
      </c>
      <c r="CZ93" s="43" t="s">
        <v>213</v>
      </c>
      <c r="DA93" s="43" t="s">
        <v>214</v>
      </c>
      <c r="DB93" s="43" t="s">
        <v>215</v>
      </c>
      <c r="DC93" s="43" t="s">
        <v>216</v>
      </c>
      <c r="DD93" s="43" t="s">
        <v>217</v>
      </c>
      <c r="DE93" s="43" t="s">
        <v>218</v>
      </c>
      <c r="DF93" s="43" t="s">
        <v>219</v>
      </c>
      <c r="DG93" s="43" t="s">
        <v>220</v>
      </c>
      <c r="DH93" s="43" t="s">
        <v>221</v>
      </c>
      <c r="DI93" s="43" t="s">
        <v>222</v>
      </c>
      <c r="DJ93" s="43" t="s">
        <v>230</v>
      </c>
      <c r="DK93" s="43" t="s">
        <v>231</v>
      </c>
      <c r="DL93" s="43" t="s">
        <v>232</v>
      </c>
      <c r="DM93" s="43" t="s">
        <v>233</v>
      </c>
      <c r="DN93" s="43" t="s">
        <v>234</v>
      </c>
      <c r="DO93" s="43" t="s">
        <v>235</v>
      </c>
      <c r="DP93" s="43" t="s">
        <v>236</v>
      </c>
      <c r="DQ93" s="43" t="s">
        <v>237</v>
      </c>
      <c r="DR93" s="43" t="s">
        <v>238</v>
      </c>
      <c r="DS93" s="43" t="s">
        <v>241</v>
      </c>
      <c r="DT93" s="43" t="s">
        <v>242</v>
      </c>
      <c r="DU93" s="43" t="s">
        <v>243</v>
      </c>
      <c r="DV93" s="43" t="s">
        <v>245</v>
      </c>
      <c r="DW93" s="43" t="s">
        <v>239</v>
      </c>
      <c r="DX93" s="43" t="s">
        <v>240</v>
      </c>
      <c r="DY93" s="43" t="s">
        <v>246</v>
      </c>
      <c r="DZ93" s="43" t="s">
        <v>247</v>
      </c>
      <c r="EA93" s="43" t="s">
        <v>248</v>
      </c>
      <c r="EB93" s="43" t="s">
        <v>249</v>
      </c>
      <c r="EC93" s="43" t="s">
        <v>244</v>
      </c>
      <c r="ED93" s="43" t="s">
        <v>250</v>
      </c>
      <c r="EE93" s="43" t="s">
        <v>251</v>
      </c>
      <c r="EF93" s="43" t="s">
        <v>252</v>
      </c>
      <c r="EG93" s="43" t="s">
        <v>253</v>
      </c>
      <c r="EH93" s="43" t="s">
        <v>254</v>
      </c>
      <c r="EI93" s="43" t="s">
        <v>255</v>
      </c>
      <c r="EJ93" s="43" t="s">
        <v>256</v>
      </c>
      <c r="EK93" s="43" t="s">
        <v>257</v>
      </c>
      <c r="EL93" s="43" t="s">
        <v>258</v>
      </c>
      <c r="EM93" s="43" t="s">
        <v>259</v>
      </c>
      <c r="EN93" s="43" t="s">
        <v>260</v>
      </c>
      <c r="EO93" s="43" t="s">
        <v>261</v>
      </c>
      <c r="EP93" s="43" t="s">
        <v>262</v>
      </c>
      <c r="EQ93" s="43" t="s">
        <v>263</v>
      </c>
      <c r="ER93" s="43" t="s">
        <v>264</v>
      </c>
      <c r="ES93" s="43" t="s">
        <v>265</v>
      </c>
      <c r="ET93" s="43" t="s">
        <v>266</v>
      </c>
      <c r="EU93" s="43" t="s">
        <v>267</v>
      </c>
      <c r="EV93" s="43" t="s">
        <v>268</v>
      </c>
      <c r="EW93" s="43" t="s">
        <v>269</v>
      </c>
      <c r="EX93" s="43" t="s">
        <v>270</v>
      </c>
      <c r="EY93" s="43" t="s">
        <v>273</v>
      </c>
      <c r="EZ93" s="43" t="s">
        <v>271</v>
      </c>
      <c r="FA93" s="43" t="s">
        <v>272</v>
      </c>
      <c r="FB93" s="43" t="s">
        <v>274</v>
      </c>
      <c r="FC93" s="43" t="s">
        <v>275</v>
      </c>
      <c r="FD93" s="43" t="s">
        <v>276</v>
      </c>
      <c r="FE93" s="43" t="s">
        <v>277</v>
      </c>
      <c r="FF93" s="43" t="s">
        <v>278</v>
      </c>
      <c r="FG93" s="43" t="s">
        <v>279</v>
      </c>
      <c r="FH93" s="43" t="s">
        <v>280</v>
      </c>
      <c r="FI93" s="43" t="s">
        <v>281</v>
      </c>
      <c r="FJ93" s="43" t="s">
        <v>282</v>
      </c>
      <c r="FK93" s="43" t="s">
        <v>283</v>
      </c>
      <c r="FL93" s="43" t="s">
        <v>284</v>
      </c>
      <c r="FM93" s="43" t="s">
        <v>223</v>
      </c>
      <c r="FN93" s="43" t="s">
        <v>224</v>
      </c>
      <c r="FO93" s="43" t="s">
        <v>225</v>
      </c>
      <c r="FP93" s="43" t="s">
        <v>226</v>
      </c>
      <c r="FQ93" s="43" t="s">
        <v>227</v>
      </c>
      <c r="FR93" s="43" t="s">
        <v>228</v>
      </c>
      <c r="FS93" s="43" t="s">
        <v>229</v>
      </c>
      <c r="FT93" s="43" t="s">
        <v>285</v>
      </c>
      <c r="FU93" s="43" t="s">
        <v>286</v>
      </c>
      <c r="FV93" s="43" t="s">
        <v>287</v>
      </c>
      <c r="FW93" s="43" t="s">
        <v>288</v>
      </c>
      <c r="FX93" s="43" t="s">
        <v>289</v>
      </c>
      <c r="FY93" s="43" t="s">
        <v>290</v>
      </c>
      <c r="FZ93" s="43" t="s">
        <v>291</v>
      </c>
      <c r="GA93" s="43" t="s">
        <v>292</v>
      </c>
      <c r="GB93" s="43" t="s">
        <v>293</v>
      </c>
      <c r="GC93" s="43" t="s">
        <v>294</v>
      </c>
      <c r="GD93" s="43" t="s">
        <v>295</v>
      </c>
      <c r="GE93" s="43" t="s">
        <v>296</v>
      </c>
      <c r="GF93" s="43" t="s">
        <v>297</v>
      </c>
      <c r="GG93" s="43" t="s">
        <v>298</v>
      </c>
      <c r="GH93" s="43" t="s">
        <v>299</v>
      </c>
      <c r="GI93" s="43" t="s">
        <v>300</v>
      </c>
      <c r="GJ93" s="43" t="s">
        <v>301</v>
      </c>
      <c r="GK93" s="43" t="s">
        <v>302</v>
      </c>
      <c r="GL93" s="43" t="s">
        <v>303</v>
      </c>
      <c r="GM93" s="43" t="s">
        <v>304</v>
      </c>
      <c r="GN93" s="43" t="s">
        <v>305</v>
      </c>
      <c r="GO93" s="43" t="s">
        <v>306</v>
      </c>
      <c r="GP93" s="43" t="s">
        <v>307</v>
      </c>
      <c r="GQ93" s="43" t="s">
        <v>308</v>
      </c>
      <c r="GR93" s="43" t="s">
        <v>309</v>
      </c>
      <c r="GS93" s="43" t="s">
        <v>310</v>
      </c>
      <c r="GT93" s="43" t="s">
        <v>311</v>
      </c>
      <c r="GU93" s="43" t="s">
        <v>312</v>
      </c>
      <c r="GV93" s="43" t="s">
        <v>313</v>
      </c>
      <c r="GW93" s="43" t="s">
        <v>314</v>
      </c>
      <c r="GX93" s="43" t="s">
        <v>315</v>
      </c>
      <c r="GY93" s="43" t="s">
        <v>316</v>
      </c>
      <c r="GZ93" s="43" t="s">
        <v>317</v>
      </c>
      <c r="HA93" s="43" t="s">
        <v>318</v>
      </c>
      <c r="HB93" s="43" t="s">
        <v>319</v>
      </c>
      <c r="HC93" s="43" t="s">
        <v>320</v>
      </c>
      <c r="HD93" s="43" t="s">
        <v>321</v>
      </c>
      <c r="HE93" s="43" t="s">
        <v>322</v>
      </c>
      <c r="HF93" s="43" t="s">
        <v>323</v>
      </c>
      <c r="HG93" s="43" t="s">
        <v>324</v>
      </c>
      <c r="HH93" s="43" t="s">
        <v>325</v>
      </c>
      <c r="HI93" s="43" t="s">
        <v>326</v>
      </c>
      <c r="HJ93" s="43" t="s">
        <v>327</v>
      </c>
      <c r="HK93" s="43" t="s">
        <v>328</v>
      </c>
      <c r="HL93" s="43" t="s">
        <v>329</v>
      </c>
      <c r="HM93" s="43" t="s">
        <v>330</v>
      </c>
      <c r="HN93" s="43" t="s">
        <v>331</v>
      </c>
      <c r="HO93" s="43" t="s">
        <v>332</v>
      </c>
      <c r="HP93" s="43" t="s">
        <v>333</v>
      </c>
      <c r="HQ93" s="186" t="s">
        <v>337</v>
      </c>
      <c r="HR93" s="186" t="s">
        <v>338</v>
      </c>
      <c r="HS93" s="186" t="s">
        <v>336</v>
      </c>
      <c r="HT93" s="186" t="s">
        <v>339</v>
      </c>
      <c r="HU93" s="186" t="s">
        <v>383</v>
      </c>
      <c r="HV93" s="186" t="s">
        <v>340</v>
      </c>
      <c r="HW93" s="186" t="s">
        <v>341</v>
      </c>
      <c r="HX93" s="186" t="s">
        <v>384</v>
      </c>
      <c r="HY93" s="186" t="s">
        <v>342</v>
      </c>
      <c r="HZ93" s="186" t="s">
        <v>343</v>
      </c>
      <c r="IA93" s="186" t="s">
        <v>345</v>
      </c>
      <c r="IB93" s="43" t="s">
        <v>334</v>
      </c>
      <c r="IC93" s="186" t="s">
        <v>344</v>
      </c>
      <c r="ID93" s="43" t="s">
        <v>335</v>
      </c>
      <c r="IE93" s="186" t="s">
        <v>346</v>
      </c>
      <c r="IF93" s="186" t="s">
        <v>347</v>
      </c>
      <c r="IG93" s="186" t="s">
        <v>348</v>
      </c>
      <c r="IH93" s="186" t="s">
        <v>349</v>
      </c>
      <c r="II93" s="186" t="s">
        <v>350</v>
      </c>
      <c r="IJ93" s="186" t="s">
        <v>351</v>
      </c>
      <c r="IK93" s="186" t="s">
        <v>352</v>
      </c>
      <c r="IL93" s="186" t="s">
        <v>353</v>
      </c>
      <c r="IM93" s="186" t="s">
        <v>354</v>
      </c>
      <c r="IN93" s="186" t="s">
        <v>355</v>
      </c>
      <c r="IO93" s="186" t="s">
        <v>356</v>
      </c>
      <c r="IP93" s="186" t="s">
        <v>357</v>
      </c>
      <c r="IQ93" s="186" t="s">
        <v>359</v>
      </c>
      <c r="IR93" s="186" t="s">
        <v>358</v>
      </c>
      <c r="IS93" s="186" t="s">
        <v>497</v>
      </c>
      <c r="IT93" s="186" t="s">
        <v>496</v>
      </c>
      <c r="IU93" s="186" t="s">
        <v>360</v>
      </c>
      <c r="IV93" s="186" t="s">
        <v>361</v>
      </c>
      <c r="IW93" s="186" t="s">
        <v>495</v>
      </c>
      <c r="IX93" s="186" t="s">
        <v>362</v>
      </c>
      <c r="IY93" s="186" t="s">
        <v>363</v>
      </c>
      <c r="IZ93" s="186" t="s">
        <v>364</v>
      </c>
      <c r="JA93" s="186" t="s">
        <v>365</v>
      </c>
      <c r="JB93" s="186" t="s">
        <v>366</v>
      </c>
      <c r="JC93" s="186" t="s">
        <v>367</v>
      </c>
      <c r="JD93" s="186" t="s">
        <v>385</v>
      </c>
      <c r="JE93" s="186" t="s">
        <v>452</v>
      </c>
      <c r="JF93" s="186" t="s">
        <v>453</v>
      </c>
      <c r="JG93" s="186" t="s">
        <v>454</v>
      </c>
      <c r="JH93" s="186" t="s">
        <v>455</v>
      </c>
      <c r="JI93" s="186" t="s">
        <v>456</v>
      </c>
      <c r="JJ93" s="186" t="s">
        <v>457</v>
      </c>
      <c r="JK93" s="43" t="s">
        <v>81</v>
      </c>
      <c r="JL93" s="43" t="s">
        <v>369</v>
      </c>
      <c r="JM93" s="43" t="s">
        <v>370</v>
      </c>
    </row>
    <row r="94" spans="1:273" ht="15" customHeight="1" x14ac:dyDescent="0.3">
      <c r="A94" s="93" t="s">
        <v>486</v>
      </c>
      <c r="B94" s="30">
        <v>22000342</v>
      </c>
      <c r="C94" s="31">
        <v>98.86</v>
      </c>
      <c r="D94" s="31"/>
      <c r="E94" s="55">
        <v>0.76470000000000005</v>
      </c>
      <c r="F94" s="39">
        <v>0.25169999999999998</v>
      </c>
      <c r="G94" s="39" t="s">
        <v>473</v>
      </c>
      <c r="H94" s="32">
        <v>2.2519999999999998</v>
      </c>
      <c r="I94" s="37">
        <v>6.4109999999999996</v>
      </c>
      <c r="J94" s="35"/>
      <c r="K94" s="29"/>
      <c r="L94" s="29"/>
      <c r="M94" s="37"/>
      <c r="N94" s="29"/>
      <c r="O94" s="34"/>
      <c r="P94" s="29"/>
      <c r="Q94" s="36"/>
      <c r="R94" s="95"/>
      <c r="S94" s="95"/>
      <c r="T94" s="95"/>
      <c r="U94" s="95"/>
      <c r="V94" s="96"/>
      <c r="W94" s="95"/>
      <c r="X94" s="139"/>
      <c r="Y94" s="95"/>
      <c r="Z94" s="130"/>
      <c r="AA94" s="130"/>
      <c r="AB94" s="130"/>
      <c r="AC94" s="96"/>
      <c r="AD94" s="95"/>
      <c r="AE94" s="95"/>
      <c r="AF94" s="131"/>
      <c r="AG94" s="96"/>
      <c r="AH94" s="130"/>
      <c r="AI94" s="95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235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  <c r="DD94" s="94"/>
      <c r="DE94" s="94"/>
      <c r="DF94" s="94"/>
      <c r="DG94" s="94"/>
      <c r="DH94" s="94"/>
      <c r="DI94" s="94"/>
      <c r="DJ94" s="94"/>
      <c r="DK94" s="94"/>
      <c r="DL94" s="94"/>
      <c r="DM94" s="94"/>
      <c r="DN94" s="94"/>
      <c r="DO94" s="94"/>
      <c r="DP94" s="94"/>
      <c r="DQ94" s="94"/>
      <c r="DR94" s="94"/>
      <c r="DS94" s="94"/>
      <c r="DT94" s="94"/>
      <c r="DU94" s="94"/>
      <c r="DV94" s="94"/>
      <c r="DW94" s="94"/>
      <c r="DX94" s="94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94"/>
      <c r="EK94" s="94"/>
      <c r="EL94" s="94"/>
      <c r="EM94" s="94"/>
      <c r="EN94" s="94"/>
      <c r="EO94" s="94"/>
      <c r="EP94" s="94"/>
      <c r="EQ94" s="94"/>
      <c r="ER94" s="94"/>
      <c r="ES94" s="94"/>
      <c r="ET94" s="94"/>
      <c r="EU94" s="94"/>
      <c r="EV94" s="94"/>
      <c r="EW94" s="94"/>
      <c r="EX94" s="94"/>
      <c r="EY94" s="94"/>
      <c r="EZ94" s="94"/>
      <c r="FA94" s="94"/>
      <c r="FB94" s="94"/>
      <c r="FC94" s="94"/>
      <c r="FD94" s="94"/>
      <c r="FE94" s="94"/>
      <c r="FF94" s="94"/>
      <c r="FG94" s="94"/>
      <c r="FH94" s="94"/>
      <c r="FI94" s="94"/>
      <c r="FJ94" s="94"/>
      <c r="FK94" s="94"/>
      <c r="FL94" s="94"/>
      <c r="FM94" s="94"/>
      <c r="FN94" s="94"/>
      <c r="FO94" s="94"/>
      <c r="FP94" s="94"/>
      <c r="FQ94" s="94"/>
      <c r="FR94" s="94"/>
      <c r="FS94" s="94"/>
      <c r="FT94" s="94"/>
      <c r="FU94" s="94"/>
      <c r="FV94" s="94"/>
      <c r="FW94" s="94"/>
      <c r="FX94" s="94"/>
      <c r="FY94" s="94"/>
      <c r="FZ94" s="94"/>
      <c r="GA94" s="94"/>
      <c r="GB94" s="94"/>
      <c r="GC94" s="94"/>
      <c r="GD94" s="94"/>
      <c r="GE94" s="94"/>
      <c r="GF94" s="94"/>
      <c r="GG94" s="94"/>
      <c r="GH94" s="94"/>
      <c r="GI94" s="94"/>
      <c r="GJ94" s="94"/>
      <c r="GK94" s="94"/>
      <c r="GL94" s="94"/>
      <c r="GM94" s="94"/>
      <c r="GN94" s="94"/>
      <c r="GO94" s="94"/>
      <c r="GP94" s="94"/>
      <c r="GQ94" s="94"/>
      <c r="GR94" s="94"/>
      <c r="GS94" s="94"/>
      <c r="GT94" s="94"/>
      <c r="GU94" s="94"/>
      <c r="GV94" s="94"/>
      <c r="GW94" s="94"/>
      <c r="GX94" s="94"/>
      <c r="GY94" s="94"/>
      <c r="GZ94" s="94"/>
      <c r="HA94" s="94"/>
      <c r="HB94" s="94"/>
      <c r="HC94" s="94"/>
      <c r="HD94" s="94"/>
      <c r="HE94" s="94"/>
      <c r="HF94" s="94"/>
      <c r="HG94" s="94"/>
      <c r="HH94" s="94"/>
      <c r="HI94" s="94"/>
      <c r="HJ94" s="94"/>
      <c r="HK94" s="94"/>
      <c r="HL94" s="94"/>
      <c r="HM94" s="94"/>
      <c r="HN94" s="94"/>
      <c r="HO94" s="94"/>
      <c r="HP94" s="94"/>
      <c r="HQ94" s="94"/>
      <c r="HR94" s="94"/>
      <c r="HS94" s="94"/>
      <c r="HT94" s="94"/>
      <c r="HU94" s="94"/>
      <c r="HV94" s="94"/>
      <c r="HW94" s="94"/>
      <c r="HX94" s="94"/>
      <c r="HY94" s="94"/>
      <c r="HZ94" s="94"/>
      <c r="IA94" s="94"/>
      <c r="IB94" s="94"/>
      <c r="IC94" s="94"/>
      <c r="ID94" s="94"/>
      <c r="IE94" s="94"/>
      <c r="IF94" s="94"/>
      <c r="IG94" s="94"/>
      <c r="IH94" s="94"/>
      <c r="II94" s="94"/>
      <c r="IJ94" s="94"/>
      <c r="IK94" s="94"/>
      <c r="IL94" s="94"/>
      <c r="IM94" s="94"/>
      <c r="IN94" s="94"/>
      <c r="IO94" s="94"/>
      <c r="IP94" s="94"/>
      <c r="IQ94" s="94"/>
      <c r="IR94" s="94"/>
      <c r="IS94" s="94"/>
      <c r="IT94" s="94"/>
      <c r="IU94" s="94"/>
      <c r="IV94" s="94"/>
      <c r="IW94" s="94"/>
      <c r="IX94" s="94"/>
      <c r="IY94" s="94"/>
      <c r="IZ94" s="94"/>
      <c r="JA94" s="94"/>
      <c r="JB94" s="94"/>
      <c r="JC94" s="94"/>
      <c r="JD94" s="94"/>
      <c r="JE94" s="31"/>
      <c r="JF94" s="130"/>
      <c r="JG94" s="138"/>
      <c r="JH94" s="32"/>
      <c r="JI94" s="55"/>
      <c r="JJ94" s="29"/>
      <c r="JK94" s="28"/>
      <c r="JL94" s="28"/>
      <c r="JM94" s="31"/>
    </row>
    <row r="95" spans="1:273" ht="15" customHeight="1" x14ac:dyDescent="0.3">
      <c r="A95" s="93" t="s">
        <v>470</v>
      </c>
      <c r="B95" s="30">
        <v>22000484</v>
      </c>
      <c r="C95" s="31">
        <v>89.55</v>
      </c>
      <c r="D95" s="30"/>
      <c r="E95" s="55" t="s">
        <v>415</v>
      </c>
      <c r="F95" s="39" t="s">
        <v>400</v>
      </c>
      <c r="G95" s="39">
        <v>1.0200000000000001E-3</v>
      </c>
      <c r="H95" s="32">
        <v>1.639</v>
      </c>
      <c r="I95" s="37" t="s">
        <v>471</v>
      </c>
      <c r="J95" s="34"/>
      <c r="K95" s="29"/>
      <c r="L95" s="29"/>
      <c r="M95" s="29"/>
      <c r="N95" s="29"/>
      <c r="O95" s="29"/>
      <c r="P95" s="29"/>
      <c r="Q95" s="36"/>
      <c r="R95" s="95"/>
      <c r="S95" s="95"/>
      <c r="T95" s="95"/>
      <c r="U95" s="95"/>
      <c r="V95" s="96"/>
      <c r="W95" s="95"/>
      <c r="X95" s="139"/>
      <c r="Y95" s="95"/>
      <c r="Z95" s="130"/>
      <c r="AA95" s="130"/>
      <c r="AB95" s="130"/>
      <c r="AC95" s="96"/>
      <c r="AD95" s="95"/>
      <c r="AE95" s="95"/>
      <c r="AF95" s="131"/>
      <c r="AG95" s="96"/>
      <c r="AH95" s="130"/>
      <c r="AI95" s="95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4"/>
      <c r="DA95" s="94"/>
      <c r="DB95" s="94"/>
      <c r="DC95" s="94"/>
      <c r="DD95" s="94"/>
      <c r="DE95" s="94"/>
      <c r="DF95" s="94"/>
      <c r="DG95" s="94"/>
      <c r="DH95" s="94"/>
      <c r="DI95" s="94"/>
      <c r="DJ95" s="94"/>
      <c r="DK95" s="94"/>
      <c r="DL95" s="94"/>
      <c r="DM95" s="94"/>
      <c r="DN95" s="94"/>
      <c r="DO95" s="94"/>
      <c r="DP95" s="94"/>
      <c r="DQ95" s="94"/>
      <c r="DR95" s="94"/>
      <c r="DS95" s="94"/>
      <c r="DT95" s="94"/>
      <c r="DU95" s="94"/>
      <c r="DV95" s="94"/>
      <c r="DW95" s="94"/>
      <c r="DX95" s="94"/>
      <c r="DY95" s="94"/>
      <c r="DZ95" s="94"/>
      <c r="EA95" s="94"/>
      <c r="EB95" s="94"/>
      <c r="EC95" s="94"/>
      <c r="ED95" s="94"/>
      <c r="EE95" s="94"/>
      <c r="EF95" s="94"/>
      <c r="EG95" s="94"/>
      <c r="EH95" s="94"/>
      <c r="EI95" s="94"/>
      <c r="EJ95" s="94"/>
      <c r="EK95" s="94"/>
      <c r="EL95" s="94"/>
      <c r="EM95" s="94"/>
      <c r="EN95" s="94"/>
      <c r="EO95" s="94"/>
      <c r="EP95" s="94"/>
      <c r="EQ95" s="94"/>
      <c r="ER95" s="94"/>
      <c r="ES95" s="94"/>
      <c r="ET95" s="94"/>
      <c r="EU95" s="94"/>
      <c r="EV95" s="94"/>
      <c r="EW95" s="94"/>
      <c r="EX95" s="94"/>
      <c r="EY95" s="94"/>
      <c r="EZ95" s="94"/>
      <c r="FA95" s="94"/>
      <c r="FB95" s="94"/>
      <c r="FC95" s="94"/>
      <c r="FD95" s="94"/>
      <c r="FE95" s="94"/>
      <c r="FF95" s="94"/>
      <c r="FG95" s="94"/>
      <c r="FH95" s="94"/>
      <c r="FI95" s="94"/>
      <c r="FJ95" s="94"/>
      <c r="FK95" s="94"/>
      <c r="FL95" s="94"/>
      <c r="FM95" s="94"/>
      <c r="FN95" s="94"/>
      <c r="FO95" s="94"/>
      <c r="FP95" s="94"/>
      <c r="FQ95" s="94"/>
      <c r="FR95" s="94"/>
      <c r="FS95" s="94"/>
      <c r="FT95" s="94"/>
      <c r="FU95" s="94"/>
      <c r="FV95" s="94"/>
      <c r="FW95" s="94"/>
      <c r="FX95" s="94"/>
      <c r="FY95" s="94"/>
      <c r="FZ95" s="94"/>
      <c r="GA95" s="94"/>
      <c r="GB95" s="94"/>
      <c r="GC95" s="94"/>
      <c r="GD95" s="94"/>
      <c r="GE95" s="94"/>
      <c r="GF95" s="94"/>
      <c r="GG95" s="94"/>
      <c r="GH95" s="94"/>
      <c r="GI95" s="94"/>
      <c r="GJ95" s="94"/>
      <c r="GK95" s="94"/>
      <c r="GL95" s="94"/>
      <c r="GM95" s="94"/>
      <c r="GN95" s="94"/>
      <c r="GO95" s="94"/>
      <c r="GP95" s="94"/>
      <c r="GQ95" s="94"/>
      <c r="GR95" s="94"/>
      <c r="GS95" s="94"/>
      <c r="GT95" s="94"/>
      <c r="GU95" s="94"/>
      <c r="GV95" s="94"/>
      <c r="GW95" s="94"/>
      <c r="GX95" s="94"/>
      <c r="GY95" s="94"/>
      <c r="GZ95" s="94"/>
      <c r="HA95" s="94"/>
      <c r="HB95" s="94"/>
      <c r="HC95" s="94"/>
      <c r="HD95" s="94"/>
      <c r="HE95" s="94"/>
      <c r="HF95" s="94"/>
      <c r="HG95" s="94"/>
      <c r="HH95" s="94"/>
      <c r="HI95" s="94"/>
      <c r="HJ95" s="94"/>
      <c r="HK95" s="94"/>
      <c r="HL95" s="94"/>
      <c r="HM95" s="94"/>
      <c r="HN95" s="94"/>
      <c r="HO95" s="94"/>
      <c r="HP95" s="94"/>
      <c r="HQ95" s="94"/>
      <c r="HR95" s="94"/>
      <c r="HS95" s="94"/>
      <c r="HT95" s="94"/>
      <c r="HU95" s="94"/>
      <c r="HV95" s="94"/>
      <c r="HW95" s="94"/>
      <c r="HX95" s="94"/>
      <c r="HY95" s="94"/>
      <c r="HZ95" s="94"/>
      <c r="IA95" s="94"/>
      <c r="IB95" s="94"/>
      <c r="IC95" s="94"/>
      <c r="ID95" s="94"/>
      <c r="IE95" s="94"/>
      <c r="IF95" s="94"/>
      <c r="IG95" s="94"/>
      <c r="IH95" s="94"/>
      <c r="II95" s="94"/>
      <c r="IJ95" s="94"/>
      <c r="IK95" s="94"/>
      <c r="IL95" s="94"/>
      <c r="IM95" s="94"/>
      <c r="IN95" s="94"/>
      <c r="IO95" s="94"/>
      <c r="IP95" s="94"/>
      <c r="IQ95" s="94"/>
      <c r="IR95" s="94"/>
      <c r="IS95" s="94"/>
      <c r="IT95" s="94"/>
      <c r="IU95" s="94"/>
      <c r="IV95" s="94"/>
      <c r="IW95" s="94"/>
      <c r="IX95" s="94"/>
      <c r="IY95" s="94"/>
      <c r="IZ95" s="94"/>
      <c r="JA95" s="94"/>
      <c r="JB95" s="94"/>
      <c r="JC95" s="94"/>
      <c r="JD95" s="94"/>
      <c r="JE95" s="31"/>
      <c r="JF95" s="130"/>
      <c r="JG95" s="138"/>
      <c r="JH95" s="32"/>
      <c r="JI95" s="55"/>
      <c r="JJ95" s="29"/>
      <c r="JK95" s="28"/>
      <c r="JL95" s="28"/>
      <c r="JM95" s="30"/>
    </row>
    <row r="96" spans="1:273" ht="15" customHeight="1" x14ac:dyDescent="0.3">
      <c r="A96" s="93" t="s">
        <v>485</v>
      </c>
      <c r="B96" s="30">
        <v>22000381</v>
      </c>
      <c r="C96" s="31">
        <v>88.41</v>
      </c>
      <c r="D96" s="30"/>
      <c r="E96" s="55"/>
      <c r="F96" s="39"/>
      <c r="G96" s="39"/>
      <c r="H96" s="32"/>
      <c r="I96" s="37"/>
      <c r="J96" s="29" t="s">
        <v>420</v>
      </c>
      <c r="K96" s="29" t="s">
        <v>420</v>
      </c>
      <c r="L96" s="29" t="s">
        <v>421</v>
      </c>
      <c r="M96" s="29" t="s">
        <v>421</v>
      </c>
      <c r="N96" s="29" t="s">
        <v>422</v>
      </c>
      <c r="O96" s="29" t="s">
        <v>423</v>
      </c>
      <c r="P96" s="29" t="s">
        <v>422</v>
      </c>
      <c r="Q96" s="38">
        <v>0</v>
      </c>
      <c r="R96" s="95" t="s">
        <v>424</v>
      </c>
      <c r="S96" s="96">
        <v>90.07</v>
      </c>
      <c r="T96" s="95" t="s">
        <v>425</v>
      </c>
      <c r="U96" s="130">
        <v>15.77</v>
      </c>
      <c r="V96" s="96">
        <v>15.8</v>
      </c>
      <c r="W96" s="130">
        <v>26.85</v>
      </c>
      <c r="X96" s="95" t="s">
        <v>424</v>
      </c>
      <c r="Y96" s="130">
        <v>16.2</v>
      </c>
      <c r="Z96" s="130">
        <v>128.30000000000001</v>
      </c>
      <c r="AA96" s="130">
        <v>70.62</v>
      </c>
      <c r="AB96" s="96">
        <v>385.4</v>
      </c>
      <c r="AC96" s="130">
        <v>16.39</v>
      </c>
      <c r="AD96" s="95" t="s">
        <v>424</v>
      </c>
      <c r="AE96" s="131">
        <v>6.8</v>
      </c>
      <c r="AF96" s="95" t="s">
        <v>424</v>
      </c>
      <c r="AG96" s="95" t="s">
        <v>424</v>
      </c>
      <c r="AH96" s="95" t="s">
        <v>424</v>
      </c>
      <c r="AI96" s="131">
        <v>5.1520000000000001</v>
      </c>
      <c r="AJ96" s="95" t="s">
        <v>424</v>
      </c>
      <c r="AK96" s="130">
        <v>13.56</v>
      </c>
      <c r="AL96" s="95" t="s">
        <v>424</v>
      </c>
      <c r="AM96" s="95" t="s">
        <v>424</v>
      </c>
      <c r="AN96" s="95" t="s">
        <v>424</v>
      </c>
      <c r="AO96" s="95" t="s">
        <v>424</v>
      </c>
      <c r="AP96" s="95" t="s">
        <v>424</v>
      </c>
      <c r="AQ96" s="95" t="s">
        <v>424</v>
      </c>
      <c r="AR96" s="95" t="s">
        <v>424</v>
      </c>
      <c r="AS96" s="95" t="s">
        <v>424</v>
      </c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4"/>
      <c r="BQ96" s="94"/>
      <c r="BR96" s="94"/>
      <c r="BS96" s="94"/>
      <c r="BT96" s="94"/>
      <c r="BU96" s="94"/>
      <c r="BV96" s="94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94"/>
      <c r="CI96" s="94"/>
      <c r="CJ96" s="94"/>
      <c r="CK96" s="94"/>
      <c r="CL96" s="94"/>
      <c r="CM96" s="235"/>
      <c r="CN96" s="94"/>
      <c r="CO96" s="94"/>
      <c r="CP96" s="94"/>
      <c r="CQ96" s="94"/>
      <c r="CR96" s="94"/>
      <c r="CS96" s="94"/>
      <c r="CT96" s="94"/>
      <c r="CU96" s="94"/>
      <c r="CV96" s="94"/>
      <c r="CW96" s="94"/>
      <c r="CX96" s="94"/>
      <c r="CY96" s="94"/>
      <c r="CZ96" s="94"/>
      <c r="DA96" s="94"/>
      <c r="DB96" s="94"/>
      <c r="DC96" s="94"/>
      <c r="DD96" s="94"/>
      <c r="DE96" s="94"/>
      <c r="DF96" s="94"/>
      <c r="DG96" s="94"/>
      <c r="DH96" s="94"/>
      <c r="DI96" s="94"/>
      <c r="DJ96" s="94"/>
      <c r="DK96" s="94"/>
      <c r="DL96" s="94"/>
      <c r="DM96" s="94"/>
      <c r="DN96" s="94"/>
      <c r="DO96" s="94"/>
      <c r="DP96" s="94"/>
      <c r="DQ96" s="94"/>
      <c r="DR96" s="94"/>
      <c r="DS96" s="94"/>
      <c r="DT96" s="94"/>
      <c r="DU96" s="94"/>
      <c r="DV96" s="94"/>
      <c r="DW96" s="94"/>
      <c r="DX96" s="94"/>
      <c r="DY96" s="94"/>
      <c r="DZ96" s="94"/>
      <c r="EA96" s="94"/>
      <c r="EB96" s="94"/>
      <c r="EC96" s="94"/>
      <c r="ED96" s="94"/>
      <c r="EE96" s="94"/>
      <c r="EF96" s="94"/>
      <c r="EG96" s="94"/>
      <c r="EH96" s="94"/>
      <c r="EI96" s="94"/>
      <c r="EJ96" s="94"/>
      <c r="EK96" s="94"/>
      <c r="EL96" s="94"/>
      <c r="EM96" s="94"/>
      <c r="EN96" s="94"/>
      <c r="EO96" s="94"/>
      <c r="EP96" s="94"/>
      <c r="EQ96" s="94"/>
      <c r="ER96" s="94"/>
      <c r="ES96" s="94"/>
      <c r="ET96" s="94"/>
      <c r="EU96" s="94"/>
      <c r="EV96" s="94"/>
      <c r="EW96" s="94"/>
      <c r="EX96" s="94"/>
      <c r="EY96" s="94"/>
      <c r="EZ96" s="94"/>
      <c r="FA96" s="94"/>
      <c r="FB96" s="94"/>
      <c r="FC96" s="94"/>
      <c r="FD96" s="94"/>
      <c r="FE96" s="94"/>
      <c r="FF96" s="94"/>
      <c r="FG96" s="94"/>
      <c r="FH96" s="94"/>
      <c r="FI96" s="94"/>
      <c r="FJ96" s="94"/>
      <c r="FK96" s="94"/>
      <c r="FL96" s="94"/>
      <c r="FM96" s="94"/>
      <c r="FN96" s="94"/>
      <c r="FO96" s="94"/>
      <c r="FP96" s="94"/>
      <c r="FQ96" s="94"/>
      <c r="FR96" s="94"/>
      <c r="FS96" s="94"/>
      <c r="FT96" s="94"/>
      <c r="FU96" s="94"/>
      <c r="FV96" s="94"/>
      <c r="FW96" s="94"/>
      <c r="FX96" s="94"/>
      <c r="FY96" s="94"/>
      <c r="FZ96" s="94"/>
      <c r="GA96" s="94"/>
      <c r="GB96" s="94"/>
      <c r="GC96" s="94"/>
      <c r="GD96" s="94"/>
      <c r="GE96" s="94"/>
      <c r="GF96" s="94"/>
      <c r="GG96" s="94"/>
      <c r="GH96" s="94"/>
      <c r="GI96" s="94"/>
      <c r="GJ96" s="94"/>
      <c r="GK96" s="94"/>
      <c r="GL96" s="94"/>
      <c r="GM96" s="94"/>
      <c r="GN96" s="94"/>
      <c r="GO96" s="94"/>
      <c r="GP96" s="94"/>
      <c r="GQ96" s="94"/>
      <c r="GR96" s="94"/>
      <c r="GS96" s="94"/>
      <c r="GT96" s="94"/>
      <c r="GU96" s="94"/>
      <c r="GV96" s="94"/>
      <c r="GW96" s="94"/>
      <c r="GX96" s="94"/>
      <c r="GY96" s="94"/>
      <c r="GZ96" s="94"/>
      <c r="HA96" s="94"/>
      <c r="HB96" s="94"/>
      <c r="HC96" s="94"/>
      <c r="HD96" s="94"/>
      <c r="HE96" s="94"/>
      <c r="HF96" s="94"/>
      <c r="HG96" s="94"/>
      <c r="HH96" s="94"/>
      <c r="HI96" s="94"/>
      <c r="HJ96" s="94"/>
      <c r="HK96" s="94"/>
      <c r="HL96" s="94"/>
      <c r="HM96" s="94"/>
      <c r="HN96" s="94"/>
      <c r="HO96" s="94"/>
      <c r="HP96" s="94"/>
      <c r="HQ96" s="94"/>
      <c r="HR96" s="94"/>
      <c r="HS96" s="94"/>
      <c r="HT96" s="94"/>
      <c r="HU96" s="94"/>
      <c r="HV96" s="94"/>
      <c r="HW96" s="94"/>
      <c r="HX96" s="94"/>
      <c r="HY96" s="94"/>
      <c r="HZ96" s="94"/>
      <c r="IA96" s="94"/>
      <c r="IB96" s="94"/>
      <c r="IC96" s="94"/>
      <c r="ID96" s="94"/>
      <c r="IE96" s="94"/>
      <c r="IF96" s="94"/>
      <c r="IG96" s="94"/>
      <c r="IH96" s="94"/>
      <c r="II96" s="94"/>
      <c r="IJ96" s="94"/>
      <c r="IK96" s="94"/>
      <c r="IL96" s="94"/>
      <c r="IM96" s="94"/>
      <c r="IN96" s="94"/>
      <c r="IO96" s="94"/>
      <c r="IP96" s="94"/>
      <c r="IQ96" s="94"/>
      <c r="IR96" s="94"/>
      <c r="IS96" s="94"/>
      <c r="IT96" s="94"/>
      <c r="IU96" s="94"/>
      <c r="IV96" s="94"/>
      <c r="IW96" s="94"/>
      <c r="IX96" s="94"/>
      <c r="IY96" s="94"/>
      <c r="IZ96" s="94"/>
      <c r="JA96" s="94"/>
      <c r="JB96" s="94"/>
      <c r="JC96" s="94"/>
      <c r="JD96" s="94"/>
      <c r="JE96" s="31"/>
      <c r="JF96" s="130"/>
      <c r="JG96" s="138"/>
      <c r="JH96" s="32"/>
      <c r="JI96" s="172"/>
      <c r="JJ96" s="38">
        <v>0</v>
      </c>
      <c r="JK96" s="28"/>
      <c r="JL96" s="28"/>
      <c r="JM96" s="30"/>
    </row>
    <row r="97" spans="1:273" ht="15" customHeight="1" x14ac:dyDescent="0.3">
      <c r="A97" s="93" t="s">
        <v>485</v>
      </c>
      <c r="B97" s="30">
        <v>22000247</v>
      </c>
      <c r="C97" s="31">
        <v>88.26</v>
      </c>
      <c r="D97" s="30"/>
      <c r="E97" s="55"/>
      <c r="F97" s="39"/>
      <c r="G97" s="39"/>
      <c r="H97" s="32"/>
      <c r="I97" s="37"/>
      <c r="J97" s="29" t="s">
        <v>420</v>
      </c>
      <c r="K97" s="29" t="s">
        <v>420</v>
      </c>
      <c r="L97" s="29" t="s">
        <v>421</v>
      </c>
      <c r="M97" s="29" t="s">
        <v>421</v>
      </c>
      <c r="N97" s="29" t="s">
        <v>422</v>
      </c>
      <c r="O97" s="29" t="s">
        <v>423</v>
      </c>
      <c r="P97" s="29" t="s">
        <v>422</v>
      </c>
      <c r="Q97" s="38">
        <v>0</v>
      </c>
      <c r="R97" s="95" t="s">
        <v>424</v>
      </c>
      <c r="S97" s="95" t="s">
        <v>431</v>
      </c>
      <c r="T97" s="95" t="s">
        <v>425</v>
      </c>
      <c r="U97" s="95" t="s">
        <v>424</v>
      </c>
      <c r="V97" s="96">
        <v>0</v>
      </c>
      <c r="W97" s="95" t="s">
        <v>424</v>
      </c>
      <c r="X97" s="95" t="s">
        <v>424</v>
      </c>
      <c r="Y97" s="95" t="s">
        <v>424</v>
      </c>
      <c r="Z97" s="130">
        <v>139.30000000000001</v>
      </c>
      <c r="AA97" s="130">
        <v>41.06</v>
      </c>
      <c r="AB97" s="95" t="s">
        <v>426</v>
      </c>
      <c r="AC97" s="95" t="s">
        <v>424</v>
      </c>
      <c r="AD97" s="95" t="s">
        <v>424</v>
      </c>
      <c r="AE97" s="95" t="s">
        <v>424</v>
      </c>
      <c r="AF97" s="95" t="s">
        <v>424</v>
      </c>
      <c r="AG97" s="95" t="s">
        <v>424</v>
      </c>
      <c r="AH97" s="95" t="s">
        <v>424</v>
      </c>
      <c r="AI97" s="95" t="s">
        <v>424</v>
      </c>
      <c r="AJ97" s="95" t="s">
        <v>424</v>
      </c>
      <c r="AK97" s="95" t="s">
        <v>424</v>
      </c>
      <c r="AL97" s="95" t="s">
        <v>424</v>
      </c>
      <c r="AM97" s="95" t="s">
        <v>424</v>
      </c>
      <c r="AN97" s="95" t="s">
        <v>424</v>
      </c>
      <c r="AO97" s="95" t="s">
        <v>424</v>
      </c>
      <c r="AP97" s="95" t="s">
        <v>424</v>
      </c>
      <c r="AQ97" s="95" t="s">
        <v>424</v>
      </c>
      <c r="AR97" s="95" t="s">
        <v>424</v>
      </c>
      <c r="AS97" s="95" t="s">
        <v>424</v>
      </c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130"/>
      <c r="BN97" s="94"/>
      <c r="BO97" s="94"/>
      <c r="BP97" s="94"/>
      <c r="BQ97" s="94"/>
      <c r="BR97" s="94"/>
      <c r="BS97" s="94"/>
      <c r="BT97" s="94"/>
      <c r="BU97" s="94"/>
      <c r="BV97" s="94"/>
      <c r="BW97" s="94"/>
      <c r="BX97" s="94"/>
      <c r="BY97" s="94"/>
      <c r="BZ97" s="94"/>
      <c r="CA97" s="94"/>
      <c r="CB97" s="94"/>
      <c r="CC97" s="94"/>
      <c r="CD97" s="94"/>
      <c r="CE97" s="94"/>
      <c r="CF97" s="94"/>
      <c r="CG97" s="94"/>
      <c r="CH97" s="94"/>
      <c r="CI97" s="94"/>
      <c r="CJ97" s="94"/>
      <c r="CK97" s="94"/>
      <c r="CL97" s="94"/>
      <c r="CM97" s="235"/>
      <c r="CN97" s="94"/>
      <c r="CO97" s="94"/>
      <c r="CP97" s="94"/>
      <c r="CQ97" s="94"/>
      <c r="CR97" s="94"/>
      <c r="CS97" s="94"/>
      <c r="CT97" s="94"/>
      <c r="CU97" s="94"/>
      <c r="CV97" s="94"/>
      <c r="CW97" s="94"/>
      <c r="CX97" s="94"/>
      <c r="CY97" s="94"/>
      <c r="CZ97" s="94"/>
      <c r="DA97" s="94"/>
      <c r="DB97" s="94"/>
      <c r="DC97" s="94"/>
      <c r="DD97" s="94"/>
      <c r="DE97" s="94"/>
      <c r="DF97" s="94"/>
      <c r="DG97" s="94"/>
      <c r="DH97" s="94"/>
      <c r="DI97" s="94"/>
      <c r="DJ97" s="94"/>
      <c r="DK97" s="94"/>
      <c r="DL97" s="94"/>
      <c r="DM97" s="94"/>
      <c r="DN97" s="94"/>
      <c r="DO97" s="94"/>
      <c r="DP97" s="94"/>
      <c r="DQ97" s="94"/>
      <c r="DR97" s="94"/>
      <c r="DS97" s="94"/>
      <c r="DT97" s="94"/>
      <c r="DU97" s="94"/>
      <c r="DV97" s="94"/>
      <c r="DW97" s="94"/>
      <c r="DX97" s="94"/>
      <c r="DY97" s="94"/>
      <c r="DZ97" s="94"/>
      <c r="EA97" s="94"/>
      <c r="EB97" s="94"/>
      <c r="EC97" s="94"/>
      <c r="ED97" s="94"/>
      <c r="EE97" s="94"/>
      <c r="EF97" s="94"/>
      <c r="EG97" s="94"/>
      <c r="EH97" s="94"/>
      <c r="EI97" s="94"/>
      <c r="EJ97" s="94"/>
      <c r="EK97" s="94"/>
      <c r="EL97" s="94"/>
      <c r="EM97" s="94"/>
      <c r="EN97" s="94"/>
      <c r="EO97" s="94"/>
      <c r="EP97" s="94"/>
      <c r="EQ97" s="94"/>
      <c r="ER97" s="94"/>
      <c r="ES97" s="94"/>
      <c r="ET97" s="94"/>
      <c r="EU97" s="94"/>
      <c r="EV97" s="94"/>
      <c r="EW97" s="94"/>
      <c r="EX97" s="94"/>
      <c r="EY97" s="94"/>
      <c r="EZ97" s="94"/>
      <c r="FA97" s="94"/>
      <c r="FB97" s="94"/>
      <c r="FC97" s="94"/>
      <c r="FD97" s="94"/>
      <c r="FE97" s="94"/>
      <c r="FF97" s="94"/>
      <c r="FG97" s="94"/>
      <c r="FH97" s="94"/>
      <c r="FI97" s="94"/>
      <c r="FJ97" s="94"/>
      <c r="FK97" s="94"/>
      <c r="FL97" s="94"/>
      <c r="FM97" s="94"/>
      <c r="FN97" s="94"/>
      <c r="FO97" s="94"/>
      <c r="FP97" s="94"/>
      <c r="FQ97" s="94"/>
      <c r="FR97" s="94"/>
      <c r="FS97" s="94"/>
      <c r="FT97" s="94"/>
      <c r="FU97" s="94"/>
      <c r="FV97" s="94"/>
      <c r="FW97" s="94"/>
      <c r="FX97" s="94"/>
      <c r="FY97" s="94"/>
      <c r="FZ97" s="94"/>
      <c r="GA97" s="94"/>
      <c r="GB97" s="94"/>
      <c r="GC97" s="94"/>
      <c r="GD97" s="94"/>
      <c r="GE97" s="94"/>
      <c r="GF97" s="94"/>
      <c r="GG97" s="94"/>
      <c r="GH97" s="94"/>
      <c r="GI97" s="94"/>
      <c r="GJ97" s="94"/>
      <c r="GK97" s="94"/>
      <c r="GL97" s="94"/>
      <c r="GM97" s="94"/>
      <c r="GN97" s="94"/>
      <c r="GO97" s="94"/>
      <c r="GP97" s="94"/>
      <c r="GQ97" s="94"/>
      <c r="GR97" s="94"/>
      <c r="GS97" s="94"/>
      <c r="GT97" s="94"/>
      <c r="GU97" s="94"/>
      <c r="GV97" s="94"/>
      <c r="GW97" s="94"/>
      <c r="GX97" s="94"/>
      <c r="GY97" s="94"/>
      <c r="GZ97" s="94"/>
      <c r="HA97" s="94"/>
      <c r="HB97" s="94"/>
      <c r="HC97" s="94"/>
      <c r="HD97" s="94"/>
      <c r="HE97" s="94"/>
      <c r="HF97" s="94"/>
      <c r="HG97" s="94"/>
      <c r="HH97" s="94"/>
      <c r="HI97" s="94"/>
      <c r="HJ97" s="94"/>
      <c r="HK97" s="94"/>
      <c r="HL97" s="94"/>
      <c r="HM97" s="94"/>
      <c r="HN97" s="94"/>
      <c r="HO97" s="94"/>
      <c r="HP97" s="94"/>
      <c r="HQ97" s="94"/>
      <c r="HR97" s="94"/>
      <c r="HS97" s="94"/>
      <c r="HT97" s="94"/>
      <c r="HU97" s="94"/>
      <c r="HV97" s="94"/>
      <c r="HW97" s="94"/>
      <c r="HX97" s="94"/>
      <c r="HY97" s="94"/>
      <c r="HZ97" s="94"/>
      <c r="IA97" s="94"/>
      <c r="IB97" s="94"/>
      <c r="IC97" s="94"/>
      <c r="ID97" s="94"/>
      <c r="IE97" s="94"/>
      <c r="IF97" s="94"/>
      <c r="IG97" s="94"/>
      <c r="IH97" s="94"/>
      <c r="II97" s="94"/>
      <c r="IJ97" s="94"/>
      <c r="IK97" s="94"/>
      <c r="IL97" s="94"/>
      <c r="IM97" s="94"/>
      <c r="IN97" s="94"/>
      <c r="IO97" s="94"/>
      <c r="IP97" s="94"/>
      <c r="IQ97" s="94"/>
      <c r="IR97" s="94"/>
      <c r="IS97" s="94"/>
      <c r="IT97" s="94"/>
      <c r="IU97" s="94"/>
      <c r="IV97" s="94"/>
      <c r="IW97" s="94"/>
      <c r="IX97" s="94"/>
      <c r="IY97" s="94"/>
      <c r="IZ97" s="94"/>
      <c r="JA97" s="94"/>
      <c r="JB97" s="94"/>
      <c r="JC97" s="94"/>
      <c r="JD97" s="94"/>
      <c r="JE97" s="28"/>
      <c r="JF97" s="94"/>
      <c r="JG97" s="131">
        <v>98.91</v>
      </c>
      <c r="JH97" s="32">
        <v>1.0900000000000001</v>
      </c>
      <c r="JI97" s="172"/>
      <c r="JJ97" s="38">
        <v>0</v>
      </c>
      <c r="JK97" s="28"/>
      <c r="JL97" s="28"/>
      <c r="JM97" s="28"/>
    </row>
    <row r="98" spans="1:273" ht="15" customHeight="1" x14ac:dyDescent="0.3">
      <c r="A98" s="93" t="s">
        <v>475</v>
      </c>
      <c r="B98" s="30">
        <v>22000402</v>
      </c>
      <c r="C98" s="31">
        <v>87.6</v>
      </c>
      <c r="D98" s="30"/>
      <c r="E98" s="55"/>
      <c r="F98" s="39"/>
      <c r="G98" s="39"/>
      <c r="H98" s="32"/>
      <c r="I98" s="37"/>
      <c r="J98" s="29" t="s">
        <v>420</v>
      </c>
      <c r="K98" s="29" t="s">
        <v>420</v>
      </c>
      <c r="L98" s="29" t="s">
        <v>421</v>
      </c>
      <c r="M98" s="29" t="s">
        <v>421</v>
      </c>
      <c r="N98" s="34">
        <v>139</v>
      </c>
      <c r="O98" s="34">
        <v>350.3</v>
      </c>
      <c r="P98" s="35">
        <v>77.19</v>
      </c>
      <c r="Q98" s="34">
        <v>427.5</v>
      </c>
      <c r="R98" s="95" t="s">
        <v>424</v>
      </c>
      <c r="S98" s="96">
        <v>1377</v>
      </c>
      <c r="T98" s="96">
        <v>34</v>
      </c>
      <c r="U98" s="130">
        <v>25.62</v>
      </c>
      <c r="V98" s="96">
        <v>59.6</v>
      </c>
      <c r="W98" s="130">
        <v>370.1</v>
      </c>
      <c r="X98" s="95" t="s">
        <v>424</v>
      </c>
      <c r="Y98" s="95" t="s">
        <v>424</v>
      </c>
      <c r="Z98" s="130">
        <v>197.5</v>
      </c>
      <c r="AA98" s="130">
        <v>39.04</v>
      </c>
      <c r="AB98" s="95" t="s">
        <v>426</v>
      </c>
      <c r="AC98" s="96"/>
      <c r="AD98" s="95"/>
      <c r="AE98" s="95"/>
      <c r="AF98" s="131"/>
      <c r="AG98" s="96"/>
      <c r="AH98" s="130"/>
      <c r="AI98" s="95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  <c r="BM98" s="94"/>
      <c r="BN98" s="94"/>
      <c r="BO98" s="94"/>
      <c r="BP98" s="94"/>
      <c r="BQ98" s="94"/>
      <c r="BR98" s="94"/>
      <c r="BS98" s="94"/>
      <c r="BT98" s="94"/>
      <c r="BU98" s="94"/>
      <c r="BV98" s="94"/>
      <c r="BW98" s="94"/>
      <c r="BX98" s="94"/>
      <c r="BY98" s="94"/>
      <c r="BZ98" s="94"/>
      <c r="CA98" s="94"/>
      <c r="CB98" s="94"/>
      <c r="CC98" s="94"/>
      <c r="CD98" s="94"/>
      <c r="CE98" s="94"/>
      <c r="CF98" s="94"/>
      <c r="CG98" s="94"/>
      <c r="CH98" s="94"/>
      <c r="CI98" s="94"/>
      <c r="CJ98" s="94"/>
      <c r="CK98" s="94"/>
      <c r="CL98" s="94"/>
      <c r="CM98" s="235"/>
      <c r="CN98" s="94"/>
      <c r="CO98" s="94"/>
      <c r="CP98" s="94"/>
      <c r="CQ98" s="94"/>
      <c r="CR98" s="94"/>
      <c r="CS98" s="94"/>
      <c r="CT98" s="94"/>
      <c r="CU98" s="94"/>
      <c r="CV98" s="94"/>
      <c r="CW98" s="94"/>
      <c r="CX98" s="94"/>
      <c r="CY98" s="94"/>
      <c r="CZ98" s="94"/>
      <c r="DA98" s="94"/>
      <c r="DB98" s="94"/>
      <c r="DC98" s="94"/>
      <c r="DD98" s="94"/>
      <c r="DE98" s="94"/>
      <c r="DF98" s="94"/>
      <c r="DG98" s="94"/>
      <c r="DH98" s="94"/>
      <c r="DI98" s="94"/>
      <c r="DJ98" s="94"/>
      <c r="DK98" s="94"/>
      <c r="DL98" s="94"/>
      <c r="DM98" s="94"/>
      <c r="DN98" s="94"/>
      <c r="DO98" s="94"/>
      <c r="DP98" s="94"/>
      <c r="DQ98" s="94"/>
      <c r="DR98" s="94"/>
      <c r="DS98" s="94"/>
      <c r="DT98" s="94"/>
      <c r="DU98" s="94"/>
      <c r="DV98" s="94"/>
      <c r="DW98" s="94"/>
      <c r="DX98" s="94"/>
      <c r="DY98" s="94"/>
      <c r="DZ98" s="94"/>
      <c r="EA98" s="94"/>
      <c r="EB98" s="94"/>
      <c r="EC98" s="94"/>
      <c r="ED98" s="94"/>
      <c r="EE98" s="94"/>
      <c r="EF98" s="94"/>
      <c r="EG98" s="94"/>
      <c r="EH98" s="94"/>
      <c r="EI98" s="94"/>
      <c r="EJ98" s="94"/>
      <c r="EK98" s="94"/>
      <c r="EL98" s="94"/>
      <c r="EM98" s="94"/>
      <c r="EN98" s="94"/>
      <c r="EO98" s="94"/>
      <c r="EP98" s="94"/>
      <c r="EQ98" s="94"/>
      <c r="ER98" s="94"/>
      <c r="ES98" s="94"/>
      <c r="ET98" s="94"/>
      <c r="EU98" s="94"/>
      <c r="EV98" s="94"/>
      <c r="EW98" s="94"/>
      <c r="EX98" s="94"/>
      <c r="EY98" s="94"/>
      <c r="EZ98" s="94"/>
      <c r="FA98" s="94"/>
      <c r="FB98" s="94"/>
      <c r="FC98" s="94"/>
      <c r="FD98" s="94"/>
      <c r="FE98" s="94"/>
      <c r="FF98" s="94"/>
      <c r="FG98" s="94"/>
      <c r="FH98" s="94"/>
      <c r="FI98" s="94"/>
      <c r="FJ98" s="94"/>
      <c r="FK98" s="94"/>
      <c r="FL98" s="94"/>
      <c r="FM98" s="94"/>
      <c r="FN98" s="94"/>
      <c r="FO98" s="94"/>
      <c r="FP98" s="94"/>
      <c r="FQ98" s="94"/>
      <c r="FR98" s="94"/>
      <c r="FS98" s="94"/>
      <c r="FT98" s="94"/>
      <c r="FU98" s="94"/>
      <c r="FV98" s="94"/>
      <c r="FW98" s="94"/>
      <c r="FX98" s="94"/>
      <c r="FY98" s="94"/>
      <c r="FZ98" s="94"/>
      <c r="GA98" s="94"/>
      <c r="GB98" s="94"/>
      <c r="GC98" s="94"/>
      <c r="GD98" s="94"/>
      <c r="GE98" s="94"/>
      <c r="GF98" s="94"/>
      <c r="GG98" s="94"/>
      <c r="GH98" s="94"/>
      <c r="GI98" s="94"/>
      <c r="GJ98" s="94"/>
      <c r="GK98" s="94"/>
      <c r="GL98" s="94"/>
      <c r="GM98" s="94"/>
      <c r="GN98" s="94"/>
      <c r="GO98" s="94"/>
      <c r="GP98" s="94"/>
      <c r="GQ98" s="94"/>
      <c r="GR98" s="94"/>
      <c r="GS98" s="94"/>
      <c r="GT98" s="94"/>
      <c r="GU98" s="94"/>
      <c r="GV98" s="94"/>
      <c r="GW98" s="94"/>
      <c r="GX98" s="94"/>
      <c r="GY98" s="94"/>
      <c r="GZ98" s="94"/>
      <c r="HA98" s="94"/>
      <c r="HB98" s="94"/>
      <c r="HC98" s="94"/>
      <c r="HD98" s="94"/>
      <c r="HE98" s="94"/>
      <c r="HF98" s="94"/>
      <c r="HG98" s="94"/>
      <c r="HH98" s="94"/>
      <c r="HI98" s="94"/>
      <c r="HJ98" s="94"/>
      <c r="HK98" s="94"/>
      <c r="HL98" s="94"/>
      <c r="HM98" s="94"/>
      <c r="HN98" s="94"/>
      <c r="HO98" s="94"/>
      <c r="HP98" s="94"/>
      <c r="HQ98" s="94"/>
      <c r="HR98" s="94"/>
      <c r="HS98" s="94"/>
      <c r="HT98" s="94"/>
      <c r="HU98" s="94"/>
      <c r="HV98" s="94"/>
      <c r="HW98" s="94"/>
      <c r="HX98" s="94"/>
      <c r="HY98" s="94"/>
      <c r="HZ98" s="94"/>
      <c r="IA98" s="94"/>
      <c r="IB98" s="94"/>
      <c r="IC98" s="94"/>
      <c r="ID98" s="94"/>
      <c r="IE98" s="94"/>
      <c r="IF98" s="94"/>
      <c r="IG98" s="94"/>
      <c r="IH98" s="94"/>
      <c r="II98" s="94"/>
      <c r="IJ98" s="94"/>
      <c r="IK98" s="94"/>
      <c r="IL98" s="94"/>
      <c r="IM98" s="94"/>
      <c r="IN98" s="94"/>
      <c r="IO98" s="94"/>
      <c r="IP98" s="94"/>
      <c r="IQ98" s="94"/>
      <c r="IR98" s="94"/>
      <c r="IS98" s="94"/>
      <c r="IT98" s="94"/>
      <c r="IU98" s="94"/>
      <c r="IV98" s="94"/>
      <c r="IW98" s="94"/>
      <c r="IX98" s="94"/>
      <c r="IY98" s="94"/>
      <c r="IZ98" s="94"/>
      <c r="JA98" s="94"/>
      <c r="JB98" s="94"/>
      <c r="JC98" s="94"/>
      <c r="JD98" s="94"/>
      <c r="JE98" s="31"/>
      <c r="JF98" s="130"/>
      <c r="JG98" s="131">
        <v>96.99</v>
      </c>
      <c r="JH98" s="32"/>
      <c r="JI98" s="37">
        <v>3.01</v>
      </c>
      <c r="JJ98" s="29"/>
      <c r="JK98" s="28"/>
      <c r="JL98" s="28"/>
      <c r="JM98" s="33"/>
    </row>
    <row r="99" spans="1:273" ht="15" customHeight="1" x14ac:dyDescent="0.3">
      <c r="A99" s="93" t="s">
        <v>475</v>
      </c>
      <c r="B99" s="30">
        <v>22000351</v>
      </c>
      <c r="C99" s="30"/>
      <c r="D99" s="33"/>
      <c r="E99" s="55"/>
      <c r="F99" s="39"/>
      <c r="G99" s="39"/>
      <c r="H99" s="32"/>
      <c r="I99" s="37"/>
      <c r="J99" s="38"/>
      <c r="K99" s="35"/>
      <c r="L99" s="29"/>
      <c r="M99" s="29"/>
      <c r="N99" s="37"/>
      <c r="O99" s="29"/>
      <c r="P99" s="29"/>
      <c r="Q99" s="36"/>
      <c r="R99" s="95"/>
      <c r="S99" s="95"/>
      <c r="T99" s="95"/>
      <c r="U99" s="95"/>
      <c r="V99" s="96"/>
      <c r="W99" s="95"/>
      <c r="X99" s="139"/>
      <c r="Y99" s="95"/>
      <c r="Z99" s="130"/>
      <c r="AA99" s="130"/>
      <c r="AB99" s="130"/>
      <c r="AC99" s="96"/>
      <c r="AD99" s="95"/>
      <c r="AE99" s="95"/>
      <c r="AF99" s="131"/>
      <c r="AG99" s="96"/>
      <c r="AH99" s="130"/>
      <c r="AI99" s="95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130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BZ99" s="94"/>
      <c r="CA99" s="94"/>
      <c r="CB99" s="94"/>
      <c r="CC99" s="94"/>
      <c r="CD99" s="94"/>
      <c r="CE99" s="94"/>
      <c r="CF99" s="94"/>
      <c r="CG99" s="94"/>
      <c r="CH99" s="94"/>
      <c r="CI99" s="94"/>
      <c r="CJ99" s="94"/>
      <c r="CK99" s="94"/>
      <c r="CL99" s="94"/>
      <c r="CM99" s="235"/>
      <c r="CN99" s="94" t="s">
        <v>476</v>
      </c>
      <c r="CO99" s="94" t="s">
        <v>476</v>
      </c>
      <c r="CP99" s="94" t="s">
        <v>477</v>
      </c>
      <c r="CQ99" s="94" t="s">
        <v>478</v>
      </c>
      <c r="CR99" s="94" t="s">
        <v>477</v>
      </c>
      <c r="CS99" s="94" t="s">
        <v>476</v>
      </c>
      <c r="CT99" s="94" t="s">
        <v>477</v>
      </c>
      <c r="CU99" s="94" t="s">
        <v>477</v>
      </c>
      <c r="CV99" s="94" t="s">
        <v>478</v>
      </c>
      <c r="CW99" s="94" t="s">
        <v>478</v>
      </c>
      <c r="CX99" s="94" t="s">
        <v>476</v>
      </c>
      <c r="CY99" s="94" t="s">
        <v>478</v>
      </c>
      <c r="CZ99" s="94" t="s">
        <v>478</v>
      </c>
      <c r="DA99" s="94" t="s">
        <v>478</v>
      </c>
      <c r="DB99" s="94" t="s">
        <v>478</v>
      </c>
      <c r="DC99" s="94" t="s">
        <v>478</v>
      </c>
      <c r="DD99" s="94" t="s">
        <v>476</v>
      </c>
      <c r="DE99" s="94" t="s">
        <v>479</v>
      </c>
      <c r="DF99" s="94" t="s">
        <v>476</v>
      </c>
      <c r="DG99" s="94" t="s">
        <v>478</v>
      </c>
      <c r="DH99" s="94" t="s">
        <v>477</v>
      </c>
      <c r="DI99" s="94" t="s">
        <v>476</v>
      </c>
      <c r="DJ99" s="94" t="s">
        <v>477</v>
      </c>
      <c r="DK99" s="94" t="s">
        <v>479</v>
      </c>
      <c r="DL99" s="94" t="s">
        <v>476</v>
      </c>
      <c r="DM99" s="94" t="s">
        <v>477</v>
      </c>
      <c r="DN99" s="94" t="s">
        <v>479</v>
      </c>
      <c r="DO99" s="94" t="s">
        <v>478</v>
      </c>
      <c r="DP99" s="94" t="s">
        <v>478</v>
      </c>
      <c r="DQ99" s="94" t="s">
        <v>477</v>
      </c>
      <c r="DR99" s="94" t="s">
        <v>478</v>
      </c>
      <c r="DS99" s="94" t="s">
        <v>478</v>
      </c>
      <c r="DT99" s="94" t="s">
        <v>476</v>
      </c>
      <c r="DU99" s="94" t="s">
        <v>478</v>
      </c>
      <c r="DV99" s="94" t="s">
        <v>477</v>
      </c>
      <c r="DW99" s="94" t="s">
        <v>477</v>
      </c>
      <c r="DX99" s="94" t="s">
        <v>479</v>
      </c>
      <c r="DY99" s="94" t="s">
        <v>476</v>
      </c>
      <c r="DZ99" s="94" t="s">
        <v>477</v>
      </c>
      <c r="EA99" s="94" t="s">
        <v>477</v>
      </c>
      <c r="EB99" s="94" t="s">
        <v>478</v>
      </c>
      <c r="EC99" s="94" t="s">
        <v>476</v>
      </c>
      <c r="ED99" s="94" t="s">
        <v>476</v>
      </c>
      <c r="EE99" s="94" t="s">
        <v>476</v>
      </c>
      <c r="EF99" s="94" t="s">
        <v>477</v>
      </c>
      <c r="EG99" s="94" t="s">
        <v>478</v>
      </c>
      <c r="EH99" s="94" t="s">
        <v>476</v>
      </c>
      <c r="EI99" s="94" t="s">
        <v>477</v>
      </c>
      <c r="EJ99" s="94" t="s">
        <v>476</v>
      </c>
      <c r="EK99" s="94" t="s">
        <v>478</v>
      </c>
      <c r="EL99" s="94" t="s">
        <v>477</v>
      </c>
      <c r="EM99" s="94" t="s">
        <v>478</v>
      </c>
      <c r="EN99" s="94" t="s">
        <v>478</v>
      </c>
      <c r="EO99" s="94" t="s">
        <v>480</v>
      </c>
      <c r="EP99" s="94" t="s">
        <v>478</v>
      </c>
      <c r="EQ99" s="94" t="s">
        <v>478</v>
      </c>
      <c r="ER99" s="94" t="s">
        <v>478</v>
      </c>
      <c r="ES99" s="94" t="s">
        <v>476</v>
      </c>
      <c r="ET99" s="94" t="s">
        <v>478</v>
      </c>
      <c r="EU99" s="94" t="s">
        <v>476</v>
      </c>
      <c r="EV99" s="94" t="s">
        <v>476</v>
      </c>
      <c r="EW99" s="94" t="s">
        <v>478</v>
      </c>
      <c r="EX99" s="94" t="s">
        <v>478</v>
      </c>
      <c r="EY99" s="94" t="s">
        <v>476</v>
      </c>
      <c r="EZ99" s="94" t="s">
        <v>476</v>
      </c>
      <c r="FA99" s="94" t="s">
        <v>476</v>
      </c>
      <c r="FB99" s="94" t="s">
        <v>478</v>
      </c>
      <c r="FC99" s="94" t="s">
        <v>478</v>
      </c>
      <c r="FD99" s="94" t="s">
        <v>478</v>
      </c>
      <c r="FE99" s="94" t="s">
        <v>478</v>
      </c>
      <c r="FF99" s="94" t="s">
        <v>481</v>
      </c>
      <c r="FG99" s="94" t="s">
        <v>477</v>
      </c>
      <c r="FH99" s="94" t="s">
        <v>491</v>
      </c>
      <c r="FI99" s="94" t="s">
        <v>477</v>
      </c>
      <c r="FJ99" s="94" t="s">
        <v>476</v>
      </c>
      <c r="FK99" s="94" t="s">
        <v>477</v>
      </c>
      <c r="FL99" s="94" t="s">
        <v>478</v>
      </c>
      <c r="FM99" s="94" t="s">
        <v>477</v>
      </c>
      <c r="FN99" s="94" t="s">
        <v>478</v>
      </c>
      <c r="FO99" s="94" t="s">
        <v>478</v>
      </c>
      <c r="FP99" s="94" t="s">
        <v>477</v>
      </c>
      <c r="FQ99" s="94" t="s">
        <v>477</v>
      </c>
      <c r="FR99" s="94" t="s">
        <v>478</v>
      </c>
      <c r="FS99" s="94" t="s">
        <v>478</v>
      </c>
      <c r="FT99" s="94" t="s">
        <v>476</v>
      </c>
      <c r="FU99" s="94" t="s">
        <v>478</v>
      </c>
      <c r="FV99" s="94" t="s">
        <v>477</v>
      </c>
      <c r="FW99" s="94" t="s">
        <v>479</v>
      </c>
      <c r="FX99" s="94" t="s">
        <v>476</v>
      </c>
      <c r="FY99" s="94" t="s">
        <v>476</v>
      </c>
      <c r="FZ99" s="94" t="s">
        <v>478</v>
      </c>
      <c r="GA99" s="94" t="s">
        <v>476</v>
      </c>
      <c r="GB99" s="94" t="s">
        <v>478</v>
      </c>
      <c r="GC99" s="94" t="s">
        <v>477</v>
      </c>
      <c r="GD99" s="94" t="s">
        <v>476</v>
      </c>
      <c r="GE99" s="94" t="s">
        <v>478</v>
      </c>
      <c r="GF99" s="94" t="s">
        <v>483</v>
      </c>
      <c r="GG99" s="94" t="s">
        <v>476</v>
      </c>
      <c r="GH99" s="94" t="s">
        <v>476</v>
      </c>
      <c r="GI99" s="94" t="s">
        <v>480</v>
      </c>
      <c r="GJ99" s="94" t="s">
        <v>477</v>
      </c>
      <c r="GK99" s="94" t="s">
        <v>476</v>
      </c>
      <c r="GL99" s="94" t="s">
        <v>476</v>
      </c>
      <c r="GM99" s="94" t="s">
        <v>480</v>
      </c>
      <c r="GN99" s="94" t="s">
        <v>477</v>
      </c>
      <c r="GO99" s="94" t="s">
        <v>478</v>
      </c>
      <c r="GP99" s="94" t="s">
        <v>477</v>
      </c>
      <c r="GQ99" s="94" t="s">
        <v>484</v>
      </c>
      <c r="GR99" s="94" t="s">
        <v>476</v>
      </c>
      <c r="GS99" s="94" t="s">
        <v>478</v>
      </c>
      <c r="GT99" s="94" t="s">
        <v>478</v>
      </c>
      <c r="GU99" s="94" t="s">
        <v>476</v>
      </c>
      <c r="GV99" s="94" t="s">
        <v>481</v>
      </c>
      <c r="GW99" s="94" t="s">
        <v>478</v>
      </c>
      <c r="GX99" s="94" t="s">
        <v>478</v>
      </c>
      <c r="GY99" s="94" t="s">
        <v>478</v>
      </c>
      <c r="GZ99" s="94" t="s">
        <v>478</v>
      </c>
      <c r="HA99" s="94" t="s">
        <v>476</v>
      </c>
      <c r="HB99" s="94" t="s">
        <v>477</v>
      </c>
      <c r="HC99" s="94" t="s">
        <v>484</v>
      </c>
      <c r="HD99" s="94" t="s">
        <v>476</v>
      </c>
      <c r="HE99" s="94" t="s">
        <v>477</v>
      </c>
      <c r="HF99" s="94" t="s">
        <v>477</v>
      </c>
      <c r="HG99" s="94" t="s">
        <v>478</v>
      </c>
      <c r="HH99" s="94" t="s">
        <v>478</v>
      </c>
      <c r="HI99" s="94" t="s">
        <v>476</v>
      </c>
      <c r="HJ99" s="94" t="s">
        <v>477</v>
      </c>
      <c r="HK99" s="94" t="s">
        <v>479</v>
      </c>
      <c r="HL99" s="94" t="s">
        <v>478</v>
      </c>
      <c r="HM99" s="94" t="s">
        <v>478</v>
      </c>
      <c r="HN99" s="94" t="s">
        <v>478</v>
      </c>
      <c r="HO99" s="94" t="s">
        <v>478</v>
      </c>
      <c r="HP99" s="94">
        <v>4.3080000000000002E-3</v>
      </c>
      <c r="HQ99" s="94" t="s">
        <v>478</v>
      </c>
      <c r="HR99" s="94" t="s">
        <v>478</v>
      </c>
      <c r="HS99" s="94" t="s">
        <v>476</v>
      </c>
      <c r="HT99" s="94" t="s">
        <v>476</v>
      </c>
      <c r="HU99" s="94" t="s">
        <v>477</v>
      </c>
      <c r="HV99" s="94" t="s">
        <v>478</v>
      </c>
      <c r="HW99" s="94" t="s">
        <v>478</v>
      </c>
      <c r="HX99" s="94" t="s">
        <v>481</v>
      </c>
      <c r="HY99" s="94" t="s">
        <v>477</v>
      </c>
      <c r="HZ99" s="94" t="s">
        <v>478</v>
      </c>
      <c r="IA99" s="94" t="s">
        <v>478</v>
      </c>
      <c r="IB99" s="94" t="s">
        <v>476</v>
      </c>
      <c r="IC99" s="94" t="s">
        <v>478</v>
      </c>
      <c r="ID99" s="94" t="s">
        <v>478</v>
      </c>
      <c r="IE99" s="94" t="s">
        <v>478</v>
      </c>
      <c r="IF99" s="94" t="s">
        <v>478</v>
      </c>
      <c r="IG99" s="94" t="s">
        <v>478</v>
      </c>
      <c r="IH99" s="94" t="s">
        <v>476</v>
      </c>
      <c r="II99" s="94" t="s">
        <v>478</v>
      </c>
      <c r="IJ99" s="94" t="s">
        <v>477</v>
      </c>
      <c r="IK99" s="94" t="s">
        <v>478</v>
      </c>
      <c r="IL99" s="94" t="s">
        <v>478</v>
      </c>
      <c r="IM99" s="94" t="s">
        <v>476</v>
      </c>
      <c r="IN99" s="94" t="s">
        <v>479</v>
      </c>
      <c r="IO99" s="94" t="s">
        <v>476</v>
      </c>
      <c r="IP99" s="94" t="s">
        <v>478</v>
      </c>
      <c r="IQ99" s="94" t="s">
        <v>476</v>
      </c>
      <c r="IR99" s="94" t="s">
        <v>476</v>
      </c>
      <c r="IS99" s="94" t="s">
        <v>477</v>
      </c>
      <c r="IT99" s="94" t="s">
        <v>478</v>
      </c>
      <c r="IU99" s="94" t="s">
        <v>476</v>
      </c>
      <c r="IV99" s="94" t="s">
        <v>477</v>
      </c>
      <c r="IW99" s="94" t="s">
        <v>478</v>
      </c>
      <c r="IX99" s="94" t="s">
        <v>478</v>
      </c>
      <c r="IY99" s="94" t="s">
        <v>476</v>
      </c>
      <c r="IZ99" s="94" t="s">
        <v>480</v>
      </c>
      <c r="JA99" s="94" t="s">
        <v>477</v>
      </c>
      <c r="JB99" s="94" t="s">
        <v>476</v>
      </c>
      <c r="JC99" s="94" t="s">
        <v>478</v>
      </c>
      <c r="JD99" s="94" t="s">
        <v>476</v>
      </c>
      <c r="JE99" s="31"/>
      <c r="JF99" s="95"/>
      <c r="JG99" s="138"/>
      <c r="JH99" s="39"/>
      <c r="JI99" s="172"/>
      <c r="JJ99" s="29"/>
      <c r="JK99" s="28"/>
      <c r="JL99" s="28"/>
      <c r="JM99" s="28"/>
    </row>
    <row r="100" spans="1:273" ht="15" customHeight="1" x14ac:dyDescent="0.3">
      <c r="A100" s="93" t="s">
        <v>474</v>
      </c>
      <c r="B100" s="30">
        <v>22000421</v>
      </c>
      <c r="C100" s="31">
        <v>40.049999999999997</v>
      </c>
      <c r="D100" s="30"/>
      <c r="E100" s="55"/>
      <c r="F100" s="39"/>
      <c r="G100" s="39"/>
      <c r="H100" s="32"/>
      <c r="I100" s="37"/>
      <c r="J100" s="35"/>
      <c r="K100" s="29"/>
      <c r="L100" s="29"/>
      <c r="M100" s="35"/>
      <c r="N100" s="29"/>
      <c r="O100" s="29"/>
      <c r="P100" s="29"/>
      <c r="Q100" s="36"/>
      <c r="R100" s="95"/>
      <c r="S100" s="95"/>
      <c r="T100" s="95"/>
      <c r="U100" s="95"/>
      <c r="V100" s="96"/>
      <c r="W100" s="95"/>
      <c r="X100" s="139"/>
      <c r="Y100" s="95"/>
      <c r="Z100" s="130"/>
      <c r="AA100" s="130"/>
      <c r="AB100" s="130"/>
      <c r="AC100" s="96"/>
      <c r="AD100" s="95"/>
      <c r="AE100" s="95"/>
      <c r="AF100" s="131"/>
      <c r="AG100" s="96"/>
      <c r="AH100" s="130"/>
      <c r="AI100" s="95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235">
        <v>94.72</v>
      </c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94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4"/>
      <c r="FA100" s="94"/>
      <c r="FB100" s="94"/>
      <c r="FC100" s="94"/>
      <c r="FD100" s="94"/>
      <c r="FE100" s="94"/>
      <c r="FF100" s="94"/>
      <c r="FG100" s="94"/>
      <c r="FH100" s="94"/>
      <c r="FI100" s="94"/>
      <c r="FJ100" s="94"/>
      <c r="FK100" s="94"/>
      <c r="FL100" s="94"/>
      <c r="FM100" s="94"/>
      <c r="FN100" s="94"/>
      <c r="FO100" s="94"/>
      <c r="FP100" s="94"/>
      <c r="FQ100" s="94"/>
      <c r="FR100" s="94"/>
      <c r="FS100" s="94"/>
      <c r="FT100" s="94"/>
      <c r="FU100" s="94"/>
      <c r="FV100" s="94"/>
      <c r="FW100" s="94"/>
      <c r="FX100" s="94"/>
      <c r="FY100" s="94"/>
      <c r="FZ100" s="94"/>
      <c r="GA100" s="94"/>
      <c r="GB100" s="94"/>
      <c r="GC100" s="94"/>
      <c r="GD100" s="94"/>
      <c r="GE100" s="94"/>
      <c r="GF100" s="94"/>
      <c r="GG100" s="94"/>
      <c r="GH100" s="94"/>
      <c r="GI100" s="94"/>
      <c r="GJ100" s="94"/>
      <c r="GK100" s="94"/>
      <c r="GL100" s="94"/>
      <c r="GM100" s="94"/>
      <c r="GN100" s="94"/>
      <c r="GO100" s="94"/>
      <c r="GP100" s="94"/>
      <c r="GQ100" s="94"/>
      <c r="GR100" s="94"/>
      <c r="GS100" s="94"/>
      <c r="GT100" s="94"/>
      <c r="GU100" s="94"/>
      <c r="GV100" s="94"/>
      <c r="GW100" s="94"/>
      <c r="GX100" s="94"/>
      <c r="GY100" s="94"/>
      <c r="GZ100" s="94"/>
      <c r="HA100" s="94"/>
      <c r="HB100" s="94"/>
      <c r="HC100" s="94"/>
      <c r="HD100" s="94"/>
      <c r="HE100" s="94"/>
      <c r="HF100" s="94"/>
      <c r="HG100" s="94"/>
      <c r="HH100" s="94"/>
      <c r="HI100" s="94"/>
      <c r="HJ100" s="94"/>
      <c r="HK100" s="94"/>
      <c r="HL100" s="94"/>
      <c r="HM100" s="94"/>
      <c r="HN100" s="94"/>
      <c r="HO100" s="94"/>
      <c r="HP100" s="94"/>
      <c r="HQ100" s="94"/>
      <c r="HR100" s="94"/>
      <c r="HS100" s="94"/>
      <c r="HT100" s="94"/>
      <c r="HU100" s="94"/>
      <c r="HV100" s="94"/>
      <c r="HW100" s="94"/>
      <c r="HX100" s="94"/>
      <c r="HY100" s="94"/>
      <c r="HZ100" s="94"/>
      <c r="IA100" s="94"/>
      <c r="IB100" s="94"/>
      <c r="IC100" s="94"/>
      <c r="ID100" s="94"/>
      <c r="IE100" s="94"/>
      <c r="IF100" s="94"/>
      <c r="IG100" s="94"/>
      <c r="IH100" s="94"/>
      <c r="II100" s="94"/>
      <c r="IJ100" s="94"/>
      <c r="IK100" s="94"/>
      <c r="IL100" s="94"/>
      <c r="IM100" s="94"/>
      <c r="IN100" s="94"/>
      <c r="IO100" s="94"/>
      <c r="IP100" s="94"/>
      <c r="IQ100" s="94"/>
      <c r="IR100" s="94"/>
      <c r="IS100" s="94"/>
      <c r="IT100" s="94"/>
      <c r="IU100" s="94"/>
      <c r="IV100" s="94"/>
      <c r="IW100" s="94"/>
      <c r="IX100" s="94"/>
      <c r="IY100" s="94"/>
      <c r="IZ100" s="94"/>
      <c r="JA100" s="94"/>
      <c r="JB100" s="94"/>
      <c r="JC100" s="94"/>
      <c r="JD100" s="94"/>
      <c r="JE100" s="31"/>
      <c r="JF100" s="130"/>
      <c r="JG100" s="138"/>
      <c r="JH100" s="32"/>
      <c r="JI100" s="172"/>
      <c r="JJ100" s="29"/>
      <c r="JK100" s="28"/>
      <c r="JL100" s="28" t="s">
        <v>404</v>
      </c>
      <c r="JM100" s="28" t="s">
        <v>404</v>
      </c>
    </row>
    <row r="101" spans="1:273" ht="15" customHeight="1" x14ac:dyDescent="0.3">
      <c r="A101" s="93" t="s">
        <v>474</v>
      </c>
      <c r="B101" s="30">
        <v>22000381</v>
      </c>
      <c r="C101" s="31">
        <v>32.880000000000003</v>
      </c>
      <c r="D101" s="33"/>
      <c r="E101" s="55"/>
      <c r="F101" s="39"/>
      <c r="G101" s="39"/>
      <c r="H101" s="32"/>
      <c r="I101" s="37"/>
      <c r="J101" s="34"/>
      <c r="K101" s="29"/>
      <c r="L101" s="29"/>
      <c r="M101" s="29"/>
      <c r="N101" s="29"/>
      <c r="O101" s="29"/>
      <c r="P101" s="74"/>
      <c r="Q101" s="29"/>
      <c r="R101" s="94"/>
      <c r="S101" s="95"/>
      <c r="T101" s="94"/>
      <c r="U101" s="95"/>
      <c r="V101" s="96"/>
      <c r="W101" s="130"/>
      <c r="X101" s="94"/>
      <c r="Y101" s="130"/>
      <c r="Z101" s="130"/>
      <c r="AA101" s="130"/>
      <c r="AB101" s="130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4"/>
      <c r="BN101" s="94"/>
      <c r="BO101" s="94"/>
      <c r="BP101" s="94"/>
      <c r="BQ101" s="94"/>
      <c r="BR101" s="94"/>
      <c r="BS101" s="94"/>
      <c r="BT101" s="94"/>
      <c r="BU101" s="94"/>
      <c r="BV101" s="94"/>
      <c r="BW101" s="94"/>
      <c r="BX101" s="94"/>
      <c r="BY101" s="94"/>
      <c r="BZ101" s="94"/>
      <c r="CA101" s="94"/>
      <c r="CB101" s="94"/>
      <c r="CC101" s="94"/>
      <c r="CD101" s="94"/>
      <c r="CE101" s="94"/>
      <c r="CF101" s="94"/>
      <c r="CG101" s="94"/>
      <c r="CH101" s="94"/>
      <c r="CI101" s="94"/>
      <c r="CJ101" s="94"/>
      <c r="CK101" s="94"/>
      <c r="CL101" s="94"/>
      <c r="CM101" s="235">
        <v>94.4</v>
      </c>
      <c r="CN101" s="94"/>
      <c r="CO101" s="94"/>
      <c r="CP101" s="94"/>
      <c r="CQ101" s="94"/>
      <c r="CR101" s="94"/>
      <c r="CS101" s="94"/>
      <c r="CT101" s="94"/>
      <c r="CU101" s="94"/>
      <c r="CV101" s="94"/>
      <c r="CW101" s="94"/>
      <c r="CX101" s="94"/>
      <c r="CY101" s="94"/>
      <c r="CZ101" s="94"/>
      <c r="DA101" s="94"/>
      <c r="DB101" s="94"/>
      <c r="DC101" s="94"/>
      <c r="DD101" s="94"/>
      <c r="DE101" s="94"/>
      <c r="DF101" s="94"/>
      <c r="DG101" s="94"/>
      <c r="DH101" s="94"/>
      <c r="DI101" s="94"/>
      <c r="DJ101" s="94"/>
      <c r="DK101" s="94"/>
      <c r="DL101" s="94"/>
      <c r="DM101" s="94"/>
      <c r="DN101" s="94"/>
      <c r="DO101" s="94"/>
      <c r="DP101" s="94"/>
      <c r="DQ101" s="94"/>
      <c r="DR101" s="94"/>
      <c r="DS101" s="94"/>
      <c r="DT101" s="94"/>
      <c r="DU101" s="94"/>
      <c r="DV101" s="94"/>
      <c r="DW101" s="94"/>
      <c r="DX101" s="94"/>
      <c r="DY101" s="94"/>
      <c r="DZ101" s="94"/>
      <c r="EA101" s="94"/>
      <c r="EB101" s="94"/>
      <c r="EC101" s="94"/>
      <c r="ED101" s="94"/>
      <c r="EE101" s="94"/>
      <c r="EF101" s="94"/>
      <c r="EG101" s="94"/>
      <c r="EH101" s="94"/>
      <c r="EI101" s="94"/>
      <c r="EJ101" s="94"/>
      <c r="EK101" s="94"/>
      <c r="EL101" s="94"/>
      <c r="EM101" s="94"/>
      <c r="EN101" s="94"/>
      <c r="EO101" s="94"/>
      <c r="EP101" s="94"/>
      <c r="EQ101" s="94"/>
      <c r="ER101" s="94"/>
      <c r="ES101" s="94"/>
      <c r="ET101" s="94"/>
      <c r="EU101" s="94"/>
      <c r="EV101" s="94"/>
      <c r="EW101" s="94"/>
      <c r="EX101" s="94"/>
      <c r="EY101" s="94"/>
      <c r="EZ101" s="94"/>
      <c r="FA101" s="94"/>
      <c r="FB101" s="94"/>
      <c r="FC101" s="94"/>
      <c r="FD101" s="94"/>
      <c r="FE101" s="94"/>
      <c r="FF101" s="94"/>
      <c r="FG101" s="94"/>
      <c r="FH101" s="94"/>
      <c r="FI101" s="94"/>
      <c r="FJ101" s="94"/>
      <c r="FK101" s="94"/>
      <c r="FL101" s="94"/>
      <c r="FM101" s="94"/>
      <c r="FN101" s="94"/>
      <c r="FO101" s="94"/>
      <c r="FP101" s="94"/>
      <c r="FQ101" s="94"/>
      <c r="FR101" s="94"/>
      <c r="FS101" s="94"/>
      <c r="FT101" s="94"/>
      <c r="FU101" s="94"/>
      <c r="FV101" s="94"/>
      <c r="FW101" s="94"/>
      <c r="FX101" s="94"/>
      <c r="FY101" s="94"/>
      <c r="FZ101" s="94"/>
      <c r="GA101" s="94"/>
      <c r="GB101" s="94"/>
      <c r="GC101" s="94"/>
      <c r="GD101" s="94"/>
      <c r="GE101" s="94"/>
      <c r="GF101" s="94"/>
      <c r="GG101" s="94"/>
      <c r="GH101" s="94"/>
      <c r="GI101" s="94"/>
      <c r="GJ101" s="94"/>
      <c r="GK101" s="94"/>
      <c r="GL101" s="94"/>
      <c r="GM101" s="94"/>
      <c r="GN101" s="94"/>
      <c r="GO101" s="94"/>
      <c r="GP101" s="94"/>
      <c r="GQ101" s="94"/>
      <c r="GR101" s="94"/>
      <c r="GS101" s="94"/>
      <c r="GT101" s="94"/>
      <c r="GU101" s="94"/>
      <c r="GV101" s="94"/>
      <c r="GW101" s="94"/>
      <c r="GX101" s="94"/>
      <c r="GY101" s="94"/>
      <c r="GZ101" s="94"/>
      <c r="HA101" s="94"/>
      <c r="HB101" s="94"/>
      <c r="HC101" s="94"/>
      <c r="HD101" s="94"/>
      <c r="HE101" s="94"/>
      <c r="HF101" s="94"/>
      <c r="HG101" s="94"/>
      <c r="HH101" s="94"/>
      <c r="HI101" s="94"/>
      <c r="HJ101" s="94"/>
      <c r="HK101" s="94"/>
      <c r="HL101" s="94"/>
      <c r="HM101" s="94"/>
      <c r="HN101" s="94"/>
      <c r="HO101" s="94"/>
      <c r="HP101" s="94"/>
      <c r="HQ101" s="94"/>
      <c r="HR101" s="94"/>
      <c r="HS101" s="94"/>
      <c r="HT101" s="94"/>
      <c r="HU101" s="94"/>
      <c r="HV101" s="94"/>
      <c r="HW101" s="94"/>
      <c r="HX101" s="94"/>
      <c r="HY101" s="94"/>
      <c r="HZ101" s="94"/>
      <c r="IA101" s="94"/>
      <c r="IB101" s="94"/>
      <c r="IC101" s="94"/>
      <c r="ID101" s="94"/>
      <c r="IE101" s="94"/>
      <c r="IF101" s="94"/>
      <c r="IG101" s="94"/>
      <c r="IH101" s="94"/>
      <c r="II101" s="94"/>
      <c r="IJ101" s="94"/>
      <c r="IK101" s="94"/>
      <c r="IL101" s="94"/>
      <c r="IM101" s="94"/>
      <c r="IN101" s="94"/>
      <c r="IO101" s="94"/>
      <c r="IP101" s="94"/>
      <c r="IQ101" s="94"/>
      <c r="IR101" s="94"/>
      <c r="IS101" s="94"/>
      <c r="IT101" s="94"/>
      <c r="IU101" s="94"/>
      <c r="IV101" s="94"/>
      <c r="IW101" s="94"/>
      <c r="IX101" s="94"/>
      <c r="IY101" s="94"/>
      <c r="IZ101" s="94"/>
      <c r="JA101" s="94"/>
      <c r="JB101" s="94"/>
      <c r="JC101" s="94"/>
      <c r="JD101" s="94"/>
      <c r="JE101" s="31"/>
      <c r="JF101" s="138"/>
      <c r="JG101" s="94"/>
      <c r="JH101" s="32"/>
      <c r="JI101" s="172"/>
      <c r="JJ101" s="29"/>
      <c r="JK101" s="28"/>
      <c r="JL101" s="28" t="s">
        <v>404</v>
      </c>
      <c r="JM101" s="28" t="s">
        <v>404</v>
      </c>
    </row>
    <row r="102" spans="1:273" ht="15" customHeight="1" x14ac:dyDescent="0.3">
      <c r="A102" s="93" t="s">
        <v>493</v>
      </c>
      <c r="B102" s="30">
        <v>22000236</v>
      </c>
      <c r="C102" s="31">
        <v>87.24</v>
      </c>
      <c r="D102" s="28"/>
      <c r="E102" s="55"/>
      <c r="F102" s="39"/>
      <c r="G102" s="39"/>
      <c r="H102" s="32"/>
      <c r="I102" s="37"/>
      <c r="J102" s="29" t="s">
        <v>420</v>
      </c>
      <c r="K102" s="29" t="s">
        <v>420</v>
      </c>
      <c r="L102" s="29" t="s">
        <v>421</v>
      </c>
      <c r="M102" s="29" t="s">
        <v>421</v>
      </c>
      <c r="N102" s="29" t="s">
        <v>422</v>
      </c>
      <c r="O102" s="95" t="s">
        <v>423</v>
      </c>
      <c r="P102" s="95" t="s">
        <v>422</v>
      </c>
      <c r="Q102" s="139">
        <v>0</v>
      </c>
      <c r="R102" s="95" t="s">
        <v>424</v>
      </c>
      <c r="S102" s="95" t="s">
        <v>431</v>
      </c>
      <c r="T102" s="95" t="s">
        <v>425</v>
      </c>
      <c r="U102" s="95" t="s">
        <v>424</v>
      </c>
      <c r="V102" s="96">
        <v>0</v>
      </c>
      <c r="W102" s="95" t="s">
        <v>424</v>
      </c>
      <c r="X102" s="95" t="s">
        <v>424</v>
      </c>
      <c r="Y102" s="95" t="s">
        <v>424</v>
      </c>
      <c r="Z102" s="130" t="s">
        <v>424</v>
      </c>
      <c r="AA102" s="130" t="s">
        <v>424</v>
      </c>
      <c r="AB102" s="95" t="s">
        <v>426</v>
      </c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130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23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95"/>
      <c r="DH102" s="95"/>
      <c r="DI102" s="95"/>
      <c r="DJ102" s="95"/>
      <c r="DK102" s="95"/>
      <c r="DL102" s="95"/>
      <c r="DM102" s="95"/>
      <c r="DN102" s="95"/>
      <c r="DO102" s="95"/>
      <c r="DP102" s="95"/>
      <c r="DQ102" s="95"/>
      <c r="DR102" s="95"/>
      <c r="DS102" s="95"/>
      <c r="DT102" s="95"/>
      <c r="DU102" s="95"/>
      <c r="DV102" s="95"/>
      <c r="DW102" s="95"/>
      <c r="DX102" s="95"/>
      <c r="DY102" s="95"/>
      <c r="DZ102" s="95"/>
      <c r="EA102" s="95"/>
      <c r="EB102" s="95"/>
      <c r="EC102" s="95"/>
      <c r="ED102" s="95"/>
      <c r="EE102" s="95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95"/>
      <c r="ER102" s="95"/>
      <c r="ES102" s="95"/>
      <c r="ET102" s="95"/>
      <c r="EU102" s="95"/>
      <c r="EV102" s="95"/>
      <c r="EW102" s="95"/>
      <c r="EX102" s="95"/>
      <c r="EY102" s="95"/>
      <c r="EZ102" s="95"/>
      <c r="FA102" s="95"/>
      <c r="FB102" s="95"/>
      <c r="FC102" s="95"/>
      <c r="FD102" s="95"/>
      <c r="FE102" s="95"/>
      <c r="FF102" s="95"/>
      <c r="FG102" s="95"/>
      <c r="FH102" s="95"/>
      <c r="FI102" s="95"/>
      <c r="FJ102" s="95"/>
      <c r="FK102" s="95"/>
      <c r="FL102" s="95"/>
      <c r="FM102" s="95"/>
      <c r="FN102" s="95"/>
      <c r="FO102" s="95"/>
      <c r="FP102" s="95"/>
      <c r="FQ102" s="95"/>
      <c r="FR102" s="95"/>
      <c r="FS102" s="95"/>
      <c r="FT102" s="95"/>
      <c r="FU102" s="95"/>
      <c r="FV102" s="95"/>
      <c r="FW102" s="95"/>
      <c r="FX102" s="95"/>
      <c r="FY102" s="95"/>
      <c r="FZ102" s="95"/>
      <c r="GA102" s="95"/>
      <c r="GB102" s="95"/>
      <c r="GC102" s="95"/>
      <c r="GD102" s="95"/>
      <c r="GE102" s="95"/>
      <c r="GF102" s="95"/>
      <c r="GG102" s="95"/>
      <c r="GH102" s="95"/>
      <c r="GI102" s="95"/>
      <c r="GJ102" s="95"/>
      <c r="GK102" s="95"/>
      <c r="GL102" s="95"/>
      <c r="GM102" s="95"/>
      <c r="GN102" s="95"/>
      <c r="GO102" s="95"/>
      <c r="GP102" s="95"/>
      <c r="GQ102" s="95"/>
      <c r="GR102" s="95"/>
      <c r="GS102" s="95"/>
      <c r="GT102" s="95"/>
      <c r="GU102" s="95"/>
      <c r="GV102" s="95"/>
      <c r="GW102" s="95"/>
      <c r="GX102" s="95"/>
      <c r="GY102" s="95"/>
      <c r="GZ102" s="95"/>
      <c r="HA102" s="95"/>
      <c r="HB102" s="95"/>
      <c r="HC102" s="95"/>
      <c r="HD102" s="95"/>
      <c r="HE102" s="95"/>
      <c r="HF102" s="95"/>
      <c r="HG102" s="95"/>
      <c r="HH102" s="95"/>
      <c r="HI102" s="95"/>
      <c r="HJ102" s="95"/>
      <c r="HK102" s="95"/>
      <c r="HL102" s="95"/>
      <c r="HM102" s="95"/>
      <c r="HN102" s="95"/>
      <c r="HO102" s="95"/>
      <c r="HP102" s="95"/>
      <c r="HQ102" s="95"/>
      <c r="HR102" s="95"/>
      <c r="HS102" s="95"/>
      <c r="HT102" s="95"/>
      <c r="HU102" s="95"/>
      <c r="HV102" s="95"/>
      <c r="HW102" s="95"/>
      <c r="HX102" s="95"/>
      <c r="HY102" s="95"/>
      <c r="HZ102" s="95"/>
      <c r="IA102" s="95"/>
      <c r="IB102" s="95"/>
      <c r="IC102" s="95"/>
      <c r="ID102" s="95"/>
      <c r="IE102" s="95"/>
      <c r="IF102" s="95"/>
      <c r="IG102" s="95"/>
      <c r="IH102" s="95"/>
      <c r="II102" s="95"/>
      <c r="IJ102" s="95"/>
      <c r="IK102" s="95"/>
      <c r="IL102" s="95"/>
      <c r="IM102" s="95"/>
      <c r="IN102" s="95"/>
      <c r="IO102" s="95"/>
      <c r="IP102" s="95"/>
      <c r="IQ102" s="95"/>
      <c r="IR102" s="95"/>
      <c r="IS102" s="95"/>
      <c r="IT102" s="95"/>
      <c r="IU102" s="95"/>
      <c r="IV102" s="95"/>
      <c r="IW102" s="95"/>
      <c r="IX102" s="95"/>
      <c r="IY102" s="95"/>
      <c r="IZ102" s="95"/>
      <c r="JA102" s="95"/>
      <c r="JB102" s="95"/>
      <c r="JC102" s="95"/>
      <c r="JD102" s="95"/>
      <c r="JE102" s="31"/>
      <c r="JF102" s="131"/>
      <c r="JG102" s="138"/>
      <c r="JH102" s="39"/>
      <c r="JI102" s="172"/>
      <c r="JJ102" s="55"/>
      <c r="JK102" s="28"/>
      <c r="JL102" s="28"/>
      <c r="JM102" s="28"/>
    </row>
    <row r="103" spans="1:273" ht="15" customHeight="1" x14ac:dyDescent="0.3">
      <c r="A103" s="93" t="s">
        <v>458</v>
      </c>
      <c r="B103" s="30">
        <v>22000533</v>
      </c>
      <c r="C103" s="31">
        <v>87.33</v>
      </c>
      <c r="D103" s="33"/>
      <c r="E103" s="38"/>
      <c r="F103" s="28"/>
      <c r="G103" s="30"/>
      <c r="H103" s="28"/>
      <c r="I103" s="29"/>
      <c r="J103" s="29" t="s">
        <v>420</v>
      </c>
      <c r="K103" s="29" t="s">
        <v>420</v>
      </c>
      <c r="L103" s="29" t="s">
        <v>421</v>
      </c>
      <c r="M103" s="29" t="s">
        <v>421</v>
      </c>
      <c r="N103" s="29" t="s">
        <v>422</v>
      </c>
      <c r="O103" s="29" t="s">
        <v>423</v>
      </c>
      <c r="P103" s="29" t="s">
        <v>422</v>
      </c>
      <c r="Q103" s="38">
        <v>0</v>
      </c>
      <c r="R103" s="95" t="s">
        <v>424</v>
      </c>
      <c r="S103" s="95" t="s">
        <v>431</v>
      </c>
      <c r="T103" s="95" t="s">
        <v>425</v>
      </c>
      <c r="U103" s="95" t="s">
        <v>424</v>
      </c>
      <c r="V103" s="96">
        <v>0</v>
      </c>
      <c r="W103" s="95" t="s">
        <v>424</v>
      </c>
      <c r="X103" s="95" t="s">
        <v>424</v>
      </c>
      <c r="Y103" s="95" t="s">
        <v>424</v>
      </c>
      <c r="Z103" s="130">
        <v>88.43</v>
      </c>
      <c r="AA103" s="130">
        <v>18.57</v>
      </c>
      <c r="AB103" s="95" t="s">
        <v>426</v>
      </c>
      <c r="AC103" s="95" t="s">
        <v>424</v>
      </c>
      <c r="AD103" s="95" t="s">
        <v>424</v>
      </c>
      <c r="AE103" s="95" t="s">
        <v>424</v>
      </c>
      <c r="AF103" s="95" t="s">
        <v>424</v>
      </c>
      <c r="AG103" s="95" t="s">
        <v>424</v>
      </c>
      <c r="AH103" s="95" t="s">
        <v>424</v>
      </c>
      <c r="AI103" s="95" t="s">
        <v>424</v>
      </c>
      <c r="AJ103" s="95" t="s">
        <v>424</v>
      </c>
      <c r="AK103" s="95" t="s">
        <v>424</v>
      </c>
      <c r="AL103" s="95" t="s">
        <v>424</v>
      </c>
      <c r="AM103" s="95" t="s">
        <v>424</v>
      </c>
      <c r="AN103" s="95" t="s">
        <v>424</v>
      </c>
      <c r="AO103" s="95" t="s">
        <v>424</v>
      </c>
      <c r="AP103" s="95" t="s">
        <v>424</v>
      </c>
      <c r="AQ103" s="95" t="s">
        <v>424</v>
      </c>
      <c r="AR103" s="95" t="s">
        <v>424</v>
      </c>
      <c r="AS103" s="95" t="s">
        <v>424</v>
      </c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94"/>
      <c r="BR103" s="94"/>
      <c r="BS103" s="94"/>
      <c r="BT103" s="94"/>
      <c r="BU103" s="94"/>
      <c r="BV103" s="94"/>
      <c r="BW103" s="94"/>
      <c r="BX103" s="94"/>
      <c r="BY103" s="94"/>
      <c r="BZ103" s="94"/>
      <c r="CA103" s="94"/>
      <c r="CB103" s="94"/>
      <c r="CC103" s="94"/>
      <c r="CD103" s="94"/>
      <c r="CE103" s="94"/>
      <c r="CF103" s="94"/>
      <c r="CG103" s="94"/>
      <c r="CH103" s="94"/>
      <c r="CI103" s="94"/>
      <c r="CJ103" s="94"/>
      <c r="CK103" s="94"/>
      <c r="CL103" s="94"/>
      <c r="CM103" s="94"/>
      <c r="CN103" s="94"/>
      <c r="CO103" s="94"/>
      <c r="CP103" s="94"/>
      <c r="CQ103" s="94"/>
      <c r="CR103" s="94"/>
      <c r="CS103" s="94"/>
      <c r="CT103" s="94"/>
      <c r="CU103" s="94"/>
      <c r="CV103" s="94"/>
      <c r="CW103" s="94"/>
      <c r="CX103" s="94"/>
      <c r="CY103" s="94"/>
      <c r="CZ103" s="94"/>
      <c r="DA103" s="94"/>
      <c r="DB103" s="94"/>
      <c r="DC103" s="94"/>
      <c r="DD103" s="94"/>
      <c r="DE103" s="94"/>
      <c r="DF103" s="94"/>
      <c r="DG103" s="94"/>
      <c r="DH103" s="94"/>
      <c r="DI103" s="94"/>
      <c r="DJ103" s="94"/>
      <c r="DK103" s="94"/>
      <c r="DL103" s="94"/>
      <c r="DM103" s="94"/>
      <c r="DN103" s="94"/>
      <c r="DO103" s="94"/>
      <c r="DP103" s="94"/>
      <c r="DQ103" s="94"/>
      <c r="DR103" s="94"/>
      <c r="DS103" s="94"/>
      <c r="DT103" s="94"/>
      <c r="DU103" s="94"/>
      <c r="DV103" s="94"/>
      <c r="DW103" s="94"/>
      <c r="DX103" s="94"/>
      <c r="DY103" s="94"/>
      <c r="DZ103" s="94"/>
      <c r="EA103" s="94"/>
      <c r="EB103" s="94"/>
      <c r="EC103" s="94"/>
      <c r="ED103" s="94"/>
      <c r="EE103" s="94"/>
      <c r="EF103" s="94"/>
      <c r="EG103" s="94"/>
      <c r="EH103" s="94"/>
      <c r="EI103" s="94"/>
      <c r="EJ103" s="94"/>
      <c r="EK103" s="94"/>
      <c r="EL103" s="94"/>
      <c r="EM103" s="94"/>
      <c r="EN103" s="94"/>
      <c r="EO103" s="94"/>
      <c r="EP103" s="94"/>
      <c r="EQ103" s="94"/>
      <c r="ER103" s="94"/>
      <c r="ES103" s="94"/>
      <c r="ET103" s="94"/>
      <c r="EU103" s="94"/>
      <c r="EV103" s="94"/>
      <c r="EW103" s="94"/>
      <c r="EX103" s="94"/>
      <c r="EY103" s="94"/>
      <c r="EZ103" s="94"/>
      <c r="FA103" s="94"/>
      <c r="FB103" s="94"/>
      <c r="FC103" s="94"/>
      <c r="FD103" s="94"/>
      <c r="FE103" s="94"/>
      <c r="FF103" s="94"/>
      <c r="FG103" s="94"/>
      <c r="FH103" s="94"/>
      <c r="FI103" s="94"/>
      <c r="FJ103" s="94"/>
      <c r="FK103" s="94"/>
      <c r="FL103" s="94"/>
      <c r="FM103" s="94"/>
      <c r="FN103" s="94"/>
      <c r="FO103" s="94"/>
      <c r="FP103" s="94"/>
      <c r="FQ103" s="94"/>
      <c r="FR103" s="94"/>
      <c r="FS103" s="94"/>
      <c r="FT103" s="94"/>
      <c r="FU103" s="94"/>
      <c r="FV103" s="94"/>
      <c r="FW103" s="94"/>
      <c r="FX103" s="94"/>
      <c r="FY103" s="94"/>
      <c r="FZ103" s="94"/>
      <c r="GA103" s="94"/>
      <c r="GB103" s="94"/>
      <c r="GC103" s="94"/>
      <c r="GD103" s="94"/>
      <c r="GE103" s="94"/>
      <c r="GF103" s="94"/>
      <c r="GG103" s="94"/>
      <c r="GH103" s="94"/>
      <c r="GI103" s="94"/>
      <c r="GJ103" s="94"/>
      <c r="GK103" s="94"/>
      <c r="GL103" s="94"/>
      <c r="GM103" s="94"/>
      <c r="GN103" s="94"/>
      <c r="GO103" s="94"/>
      <c r="GP103" s="94"/>
      <c r="GQ103" s="94"/>
      <c r="GR103" s="94"/>
      <c r="GS103" s="94"/>
      <c r="GT103" s="94"/>
      <c r="GU103" s="94"/>
      <c r="GV103" s="94"/>
      <c r="GW103" s="94"/>
      <c r="GX103" s="94"/>
      <c r="GY103" s="94"/>
      <c r="GZ103" s="94"/>
      <c r="HA103" s="94"/>
      <c r="HB103" s="94"/>
      <c r="HC103" s="94"/>
      <c r="HD103" s="94"/>
      <c r="HE103" s="94"/>
      <c r="HF103" s="94"/>
      <c r="HG103" s="94"/>
      <c r="HH103" s="94"/>
      <c r="HI103" s="94"/>
      <c r="HJ103" s="94"/>
      <c r="HK103" s="94"/>
      <c r="HL103" s="94"/>
      <c r="HM103" s="94"/>
      <c r="HN103" s="94"/>
      <c r="HO103" s="94"/>
      <c r="HP103" s="94"/>
      <c r="HQ103" s="94"/>
      <c r="HR103" s="94"/>
      <c r="HS103" s="94"/>
      <c r="HT103" s="94"/>
      <c r="HU103" s="94"/>
      <c r="HV103" s="94"/>
      <c r="HW103" s="94"/>
      <c r="HX103" s="94"/>
      <c r="HY103" s="94"/>
      <c r="HZ103" s="94"/>
      <c r="IA103" s="94"/>
      <c r="IB103" s="94"/>
      <c r="IC103" s="94"/>
      <c r="ID103" s="94"/>
      <c r="IE103" s="94"/>
      <c r="IF103" s="94"/>
      <c r="IG103" s="94"/>
      <c r="IH103" s="94"/>
      <c r="II103" s="94"/>
      <c r="IJ103" s="94"/>
      <c r="IK103" s="94"/>
      <c r="IL103" s="94"/>
      <c r="IM103" s="94"/>
      <c r="IN103" s="94"/>
      <c r="IO103" s="94"/>
      <c r="IP103" s="94"/>
      <c r="IQ103" s="94"/>
      <c r="IR103" s="94"/>
      <c r="IS103" s="94"/>
      <c r="IT103" s="94"/>
      <c r="IU103" s="94"/>
      <c r="IV103" s="94"/>
      <c r="IW103" s="94"/>
      <c r="IX103" s="94"/>
      <c r="IY103" s="94"/>
      <c r="IZ103" s="94"/>
      <c r="JA103" s="94"/>
      <c r="JB103" s="94"/>
      <c r="JC103" s="94"/>
      <c r="JD103" s="94"/>
      <c r="JE103" s="28" t="s">
        <v>459</v>
      </c>
      <c r="JF103" s="95" t="s">
        <v>460</v>
      </c>
      <c r="JG103" s="131">
        <v>99.566000000000003</v>
      </c>
      <c r="JH103" s="32">
        <v>0.434</v>
      </c>
      <c r="JI103" s="172"/>
      <c r="JJ103" s="38">
        <v>0</v>
      </c>
      <c r="JK103" s="28"/>
      <c r="JL103" s="28"/>
      <c r="JM103" s="28"/>
    </row>
    <row r="104" spans="1:273" ht="15" customHeight="1" x14ac:dyDescent="0.3">
      <c r="A104" s="93" t="s">
        <v>458</v>
      </c>
      <c r="B104" s="30">
        <v>22000464</v>
      </c>
      <c r="C104" s="31">
        <v>88.07</v>
      </c>
      <c r="D104" s="33"/>
      <c r="E104" s="55" t="s">
        <v>415</v>
      </c>
      <c r="F104" s="39">
        <v>3.8899999999999997E-2</v>
      </c>
      <c r="G104" s="39" t="s">
        <v>473</v>
      </c>
      <c r="H104" s="32" t="s">
        <v>400</v>
      </c>
      <c r="I104" s="37" t="s">
        <v>471</v>
      </c>
      <c r="J104" s="34"/>
      <c r="K104" s="29"/>
      <c r="L104" s="29"/>
      <c r="M104" s="37"/>
      <c r="N104" s="37"/>
      <c r="O104" s="29"/>
      <c r="P104" s="29"/>
      <c r="Q104" s="36"/>
      <c r="R104" s="95"/>
      <c r="S104" s="95"/>
      <c r="T104" s="95"/>
      <c r="U104" s="95"/>
      <c r="V104" s="96"/>
      <c r="W104" s="95"/>
      <c r="X104" s="139"/>
      <c r="Y104" s="95"/>
      <c r="Z104" s="130"/>
      <c r="AA104" s="130"/>
      <c r="AB104" s="130"/>
      <c r="AC104" s="96"/>
      <c r="AD104" s="95"/>
      <c r="AE104" s="95"/>
      <c r="AF104" s="131"/>
      <c r="AG104" s="96"/>
      <c r="AH104" s="130"/>
      <c r="AI104" s="95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4"/>
      <c r="BO104" s="94"/>
      <c r="BP104" s="94"/>
      <c r="BQ104" s="94"/>
      <c r="BR104" s="94"/>
      <c r="BS104" s="94"/>
      <c r="BT104" s="94"/>
      <c r="BU104" s="94"/>
      <c r="BV104" s="94"/>
      <c r="BW104" s="94"/>
      <c r="BX104" s="94"/>
      <c r="BY104" s="94"/>
      <c r="BZ104" s="94"/>
      <c r="CA104" s="94"/>
      <c r="CB104" s="94"/>
      <c r="CC104" s="94"/>
      <c r="CD104" s="94"/>
      <c r="CE104" s="94"/>
      <c r="CF104" s="94"/>
      <c r="CG104" s="94"/>
      <c r="CH104" s="94"/>
      <c r="CI104" s="94"/>
      <c r="CJ104" s="94"/>
      <c r="CK104" s="94"/>
      <c r="CL104" s="94"/>
      <c r="CM104" s="235"/>
      <c r="CN104" s="94"/>
      <c r="CO104" s="94"/>
      <c r="CP104" s="94"/>
      <c r="CQ104" s="94"/>
      <c r="CR104" s="94"/>
      <c r="CS104" s="94"/>
      <c r="CT104" s="94"/>
      <c r="CU104" s="94"/>
      <c r="CV104" s="94"/>
      <c r="CW104" s="94"/>
      <c r="CX104" s="94"/>
      <c r="CY104" s="94"/>
      <c r="CZ104" s="94"/>
      <c r="DA104" s="94"/>
      <c r="DB104" s="94"/>
      <c r="DC104" s="94"/>
      <c r="DD104" s="94"/>
      <c r="DE104" s="94"/>
      <c r="DF104" s="94"/>
      <c r="DG104" s="94"/>
      <c r="DH104" s="94"/>
      <c r="DI104" s="94"/>
      <c r="DJ104" s="94"/>
      <c r="DK104" s="94"/>
      <c r="DL104" s="94"/>
      <c r="DM104" s="94"/>
      <c r="DN104" s="94"/>
      <c r="DO104" s="94"/>
      <c r="DP104" s="94"/>
      <c r="DQ104" s="94"/>
      <c r="DR104" s="94"/>
      <c r="DS104" s="94"/>
      <c r="DT104" s="94"/>
      <c r="DU104" s="94"/>
      <c r="DV104" s="94"/>
      <c r="DW104" s="94"/>
      <c r="DX104" s="94"/>
      <c r="DY104" s="94"/>
      <c r="DZ104" s="94"/>
      <c r="EA104" s="94"/>
      <c r="EB104" s="94"/>
      <c r="EC104" s="94"/>
      <c r="ED104" s="94"/>
      <c r="EE104" s="94"/>
      <c r="EF104" s="94"/>
      <c r="EG104" s="94"/>
      <c r="EH104" s="94"/>
      <c r="EI104" s="94"/>
      <c r="EJ104" s="94"/>
      <c r="EK104" s="94"/>
      <c r="EL104" s="94"/>
      <c r="EM104" s="94"/>
      <c r="EN104" s="94"/>
      <c r="EO104" s="94"/>
      <c r="EP104" s="94"/>
      <c r="EQ104" s="94"/>
      <c r="ER104" s="94"/>
      <c r="ES104" s="94"/>
      <c r="ET104" s="94"/>
      <c r="EU104" s="94"/>
      <c r="EV104" s="94"/>
      <c r="EW104" s="94"/>
      <c r="EX104" s="94"/>
      <c r="EY104" s="94"/>
      <c r="EZ104" s="94"/>
      <c r="FA104" s="94"/>
      <c r="FB104" s="94"/>
      <c r="FC104" s="94"/>
      <c r="FD104" s="94"/>
      <c r="FE104" s="94"/>
      <c r="FF104" s="94"/>
      <c r="FG104" s="94"/>
      <c r="FH104" s="94"/>
      <c r="FI104" s="94"/>
      <c r="FJ104" s="94"/>
      <c r="FK104" s="94"/>
      <c r="FL104" s="94"/>
      <c r="FM104" s="94"/>
      <c r="FN104" s="94"/>
      <c r="FO104" s="94"/>
      <c r="FP104" s="94"/>
      <c r="FQ104" s="94"/>
      <c r="FR104" s="94"/>
      <c r="FS104" s="94"/>
      <c r="FT104" s="94"/>
      <c r="FU104" s="94"/>
      <c r="FV104" s="94"/>
      <c r="FW104" s="94"/>
      <c r="FX104" s="94"/>
      <c r="FY104" s="94"/>
      <c r="FZ104" s="94"/>
      <c r="GA104" s="94"/>
      <c r="GB104" s="94"/>
      <c r="GC104" s="94"/>
      <c r="GD104" s="94"/>
      <c r="GE104" s="94"/>
      <c r="GF104" s="94"/>
      <c r="GG104" s="94"/>
      <c r="GH104" s="94"/>
      <c r="GI104" s="94"/>
      <c r="GJ104" s="94"/>
      <c r="GK104" s="94"/>
      <c r="GL104" s="94"/>
      <c r="GM104" s="94"/>
      <c r="GN104" s="94"/>
      <c r="GO104" s="94"/>
      <c r="GP104" s="94"/>
      <c r="GQ104" s="94"/>
      <c r="GR104" s="94"/>
      <c r="GS104" s="94"/>
      <c r="GT104" s="94"/>
      <c r="GU104" s="94"/>
      <c r="GV104" s="94"/>
      <c r="GW104" s="94"/>
      <c r="GX104" s="94"/>
      <c r="GY104" s="94"/>
      <c r="GZ104" s="94"/>
      <c r="HA104" s="94"/>
      <c r="HB104" s="94"/>
      <c r="HC104" s="94"/>
      <c r="HD104" s="94"/>
      <c r="HE104" s="94"/>
      <c r="HF104" s="94"/>
      <c r="HG104" s="94"/>
      <c r="HH104" s="94"/>
      <c r="HI104" s="94"/>
      <c r="HJ104" s="94"/>
      <c r="HK104" s="94"/>
      <c r="HL104" s="94"/>
      <c r="HM104" s="94"/>
      <c r="HN104" s="94"/>
      <c r="HO104" s="94"/>
      <c r="HP104" s="94"/>
      <c r="HQ104" s="94"/>
      <c r="HR104" s="94"/>
      <c r="HS104" s="94"/>
      <c r="HT104" s="94"/>
      <c r="HU104" s="94"/>
      <c r="HV104" s="94"/>
      <c r="HW104" s="94"/>
      <c r="HX104" s="94"/>
      <c r="HY104" s="94"/>
      <c r="HZ104" s="94"/>
      <c r="IA104" s="94"/>
      <c r="IB104" s="94"/>
      <c r="IC104" s="94"/>
      <c r="ID104" s="94"/>
      <c r="IE104" s="94"/>
      <c r="IF104" s="94"/>
      <c r="IG104" s="94"/>
      <c r="IH104" s="94"/>
      <c r="II104" s="94"/>
      <c r="IJ104" s="94"/>
      <c r="IK104" s="94"/>
      <c r="IL104" s="94"/>
      <c r="IM104" s="94"/>
      <c r="IN104" s="94"/>
      <c r="IO104" s="94"/>
      <c r="IP104" s="94"/>
      <c r="IQ104" s="94"/>
      <c r="IR104" s="94"/>
      <c r="IS104" s="94"/>
      <c r="IT104" s="94"/>
      <c r="IU104" s="94"/>
      <c r="IV104" s="94"/>
      <c r="IW104" s="94"/>
      <c r="IX104" s="94"/>
      <c r="IY104" s="94"/>
      <c r="IZ104" s="94"/>
      <c r="JA104" s="94"/>
      <c r="JB104" s="94"/>
      <c r="JC104" s="94"/>
      <c r="JD104" s="94"/>
      <c r="JE104" s="31"/>
      <c r="JF104" s="130"/>
      <c r="JG104" s="138"/>
      <c r="JH104" s="32"/>
      <c r="JI104" s="172"/>
      <c r="JJ104" s="29"/>
      <c r="JK104" s="28"/>
      <c r="JL104" s="28"/>
      <c r="JM104" s="33"/>
    </row>
    <row r="105" spans="1:273" ht="15" customHeight="1" x14ac:dyDescent="0.3">
      <c r="A105" s="93" t="s">
        <v>27</v>
      </c>
      <c r="B105" s="30">
        <v>22000500</v>
      </c>
      <c r="C105" s="28"/>
      <c r="D105" s="31"/>
      <c r="E105" s="55"/>
      <c r="F105" s="39"/>
      <c r="G105" s="39"/>
      <c r="H105" s="32"/>
      <c r="I105" s="37"/>
      <c r="J105" s="29"/>
      <c r="K105" s="29"/>
      <c r="L105" s="29"/>
      <c r="M105" s="29"/>
      <c r="N105" s="29"/>
      <c r="O105" s="29"/>
      <c r="P105" s="29"/>
      <c r="Q105" s="36"/>
      <c r="R105" s="95"/>
      <c r="S105" s="95"/>
      <c r="T105" s="95"/>
      <c r="U105" s="95"/>
      <c r="V105" s="96"/>
      <c r="W105" s="95"/>
      <c r="X105" s="139"/>
      <c r="Y105" s="95"/>
      <c r="Z105" s="130"/>
      <c r="AA105" s="130"/>
      <c r="AB105" s="130"/>
      <c r="AC105" s="96"/>
      <c r="AD105" s="95"/>
      <c r="AE105" s="95"/>
      <c r="AF105" s="131"/>
      <c r="AG105" s="96"/>
      <c r="AH105" s="130"/>
      <c r="AI105" s="95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94"/>
      <c r="CI105" s="94"/>
      <c r="CJ105" s="94"/>
      <c r="CK105" s="94"/>
      <c r="CL105" s="94"/>
      <c r="CM105" s="94"/>
      <c r="CN105" s="94"/>
      <c r="CO105" s="94"/>
      <c r="CP105" s="94"/>
      <c r="CQ105" s="94"/>
      <c r="CR105" s="94"/>
      <c r="CS105" s="94"/>
      <c r="CT105" s="94"/>
      <c r="CU105" s="94"/>
      <c r="CV105" s="94"/>
      <c r="CW105" s="94"/>
      <c r="CX105" s="94"/>
      <c r="CY105" s="94"/>
      <c r="CZ105" s="94"/>
      <c r="DA105" s="94"/>
      <c r="DB105" s="94"/>
      <c r="DC105" s="94"/>
      <c r="DD105" s="94"/>
      <c r="DE105" s="94"/>
      <c r="DF105" s="94"/>
      <c r="DG105" s="94"/>
      <c r="DH105" s="94"/>
      <c r="DI105" s="94"/>
      <c r="DJ105" s="94"/>
      <c r="DK105" s="94"/>
      <c r="DL105" s="94"/>
      <c r="DM105" s="94"/>
      <c r="DN105" s="94"/>
      <c r="DO105" s="94"/>
      <c r="DP105" s="94"/>
      <c r="DQ105" s="94"/>
      <c r="DR105" s="94"/>
      <c r="DS105" s="94"/>
      <c r="DT105" s="94"/>
      <c r="DU105" s="94"/>
      <c r="DV105" s="94"/>
      <c r="DW105" s="94"/>
      <c r="DX105" s="94"/>
      <c r="DY105" s="94"/>
      <c r="DZ105" s="94"/>
      <c r="EA105" s="94"/>
      <c r="EB105" s="94"/>
      <c r="EC105" s="94"/>
      <c r="ED105" s="94"/>
      <c r="EE105" s="94"/>
      <c r="EF105" s="94"/>
      <c r="EG105" s="94"/>
      <c r="EH105" s="94"/>
      <c r="EI105" s="94"/>
      <c r="EJ105" s="94"/>
      <c r="EK105" s="94"/>
      <c r="EL105" s="94"/>
      <c r="EM105" s="94"/>
      <c r="EN105" s="94"/>
      <c r="EO105" s="94"/>
      <c r="EP105" s="94"/>
      <c r="EQ105" s="94"/>
      <c r="ER105" s="94"/>
      <c r="ES105" s="94"/>
      <c r="ET105" s="94"/>
      <c r="EU105" s="94"/>
      <c r="EV105" s="94"/>
      <c r="EW105" s="94"/>
      <c r="EX105" s="94"/>
      <c r="EY105" s="94"/>
      <c r="EZ105" s="94"/>
      <c r="FA105" s="94"/>
      <c r="FB105" s="94"/>
      <c r="FC105" s="94"/>
      <c r="FD105" s="94"/>
      <c r="FE105" s="94"/>
      <c r="FF105" s="94"/>
      <c r="FG105" s="94"/>
      <c r="FH105" s="94"/>
      <c r="FI105" s="94"/>
      <c r="FJ105" s="94"/>
      <c r="FK105" s="94"/>
      <c r="FL105" s="94"/>
      <c r="FM105" s="94"/>
      <c r="FN105" s="94"/>
      <c r="FO105" s="94"/>
      <c r="FP105" s="94"/>
      <c r="FQ105" s="94"/>
      <c r="FR105" s="94"/>
      <c r="FS105" s="94"/>
      <c r="FT105" s="94"/>
      <c r="FU105" s="94"/>
      <c r="FV105" s="94"/>
      <c r="FW105" s="94"/>
      <c r="FX105" s="94"/>
      <c r="FY105" s="94"/>
      <c r="FZ105" s="94"/>
      <c r="GA105" s="94"/>
      <c r="GB105" s="94"/>
      <c r="GC105" s="94"/>
      <c r="GD105" s="94"/>
      <c r="GE105" s="94"/>
      <c r="GF105" s="94"/>
      <c r="GG105" s="94"/>
      <c r="GH105" s="94"/>
      <c r="GI105" s="94"/>
      <c r="GJ105" s="94"/>
      <c r="GK105" s="94"/>
      <c r="GL105" s="94"/>
      <c r="GM105" s="94"/>
      <c r="GN105" s="94"/>
      <c r="GO105" s="94"/>
      <c r="GP105" s="94"/>
      <c r="GQ105" s="94"/>
      <c r="GR105" s="94"/>
      <c r="GS105" s="94"/>
      <c r="GT105" s="94"/>
      <c r="GU105" s="94"/>
      <c r="GV105" s="94"/>
      <c r="GW105" s="94"/>
      <c r="GX105" s="94"/>
      <c r="GY105" s="94"/>
      <c r="GZ105" s="94"/>
      <c r="HA105" s="94"/>
      <c r="HB105" s="94"/>
      <c r="HC105" s="94"/>
      <c r="HD105" s="94"/>
      <c r="HE105" s="94"/>
      <c r="HF105" s="94"/>
      <c r="HG105" s="94"/>
      <c r="HH105" s="94"/>
      <c r="HI105" s="94"/>
      <c r="HJ105" s="94"/>
      <c r="HK105" s="94"/>
      <c r="HL105" s="94"/>
      <c r="HM105" s="94"/>
      <c r="HN105" s="94"/>
      <c r="HO105" s="94"/>
      <c r="HP105" s="94"/>
      <c r="HQ105" s="94"/>
      <c r="HR105" s="94"/>
      <c r="HS105" s="94"/>
      <c r="HT105" s="94"/>
      <c r="HU105" s="94"/>
      <c r="HV105" s="94"/>
      <c r="HW105" s="94"/>
      <c r="HX105" s="94"/>
      <c r="HY105" s="94"/>
      <c r="HZ105" s="94"/>
      <c r="IA105" s="94"/>
      <c r="IB105" s="94"/>
      <c r="IC105" s="94"/>
      <c r="ID105" s="94"/>
      <c r="IE105" s="94"/>
      <c r="IF105" s="94"/>
      <c r="IG105" s="94"/>
      <c r="IH105" s="94"/>
      <c r="II105" s="94"/>
      <c r="IJ105" s="94"/>
      <c r="IK105" s="94"/>
      <c r="IL105" s="94"/>
      <c r="IM105" s="94"/>
      <c r="IN105" s="94"/>
      <c r="IO105" s="94"/>
      <c r="IP105" s="94"/>
      <c r="IQ105" s="94"/>
      <c r="IR105" s="94"/>
      <c r="IS105" s="94"/>
      <c r="IT105" s="94"/>
      <c r="IU105" s="94"/>
      <c r="IV105" s="94"/>
      <c r="IW105" s="94"/>
      <c r="IX105" s="94"/>
      <c r="IY105" s="94"/>
      <c r="IZ105" s="94"/>
      <c r="JA105" s="94"/>
      <c r="JB105" s="94"/>
      <c r="JC105" s="94"/>
      <c r="JD105" s="94"/>
      <c r="JE105" s="31"/>
      <c r="JF105" s="130"/>
      <c r="JG105" s="138"/>
      <c r="JH105" s="32"/>
      <c r="JI105" s="55"/>
      <c r="JJ105" s="29"/>
      <c r="JK105" s="28" t="s">
        <v>405</v>
      </c>
      <c r="JL105" s="28"/>
      <c r="JM105" s="30"/>
    </row>
    <row r="106" spans="1:273" ht="15" customHeight="1" x14ac:dyDescent="0.3">
      <c r="A106" s="93" t="s">
        <v>27</v>
      </c>
      <c r="B106" s="30">
        <v>22000402</v>
      </c>
      <c r="C106" s="31"/>
      <c r="D106" s="33"/>
      <c r="E106" s="55"/>
      <c r="F106" s="39"/>
      <c r="G106" s="39"/>
      <c r="H106" s="32"/>
      <c r="I106" s="37"/>
      <c r="J106" s="34"/>
      <c r="K106" s="29"/>
      <c r="L106" s="29"/>
      <c r="M106" s="29"/>
      <c r="N106" s="29"/>
      <c r="O106" s="29"/>
      <c r="P106" s="29"/>
      <c r="Q106" s="36"/>
      <c r="R106" s="95"/>
      <c r="S106" s="95"/>
      <c r="T106" s="95"/>
      <c r="U106" s="95"/>
      <c r="V106" s="96"/>
      <c r="W106" s="95"/>
      <c r="X106" s="139"/>
      <c r="Y106" s="95"/>
      <c r="Z106" s="130"/>
      <c r="AA106" s="130"/>
      <c r="AB106" s="130"/>
      <c r="AC106" s="96"/>
      <c r="AD106" s="95"/>
      <c r="AE106" s="95"/>
      <c r="AF106" s="131"/>
      <c r="AG106" s="96"/>
      <c r="AH106" s="130"/>
      <c r="AI106" s="95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4"/>
      <c r="BQ106" s="94"/>
      <c r="BR106" s="94"/>
      <c r="BS106" s="94"/>
      <c r="BT106" s="94"/>
      <c r="BU106" s="94"/>
      <c r="BV106" s="94"/>
      <c r="BW106" s="94"/>
      <c r="BX106" s="94"/>
      <c r="BY106" s="94"/>
      <c r="BZ106" s="94"/>
      <c r="CA106" s="94"/>
      <c r="CB106" s="94"/>
      <c r="CC106" s="94"/>
      <c r="CD106" s="94"/>
      <c r="CE106" s="94"/>
      <c r="CF106" s="94"/>
      <c r="CG106" s="94"/>
      <c r="CH106" s="94"/>
      <c r="CI106" s="94"/>
      <c r="CJ106" s="94"/>
      <c r="CK106" s="94"/>
      <c r="CL106" s="94"/>
      <c r="CM106" s="235"/>
      <c r="CN106" s="94" t="s">
        <v>476</v>
      </c>
      <c r="CO106" s="94" t="s">
        <v>476</v>
      </c>
      <c r="CP106" s="94" t="s">
        <v>477</v>
      </c>
      <c r="CQ106" s="94" t="s">
        <v>478</v>
      </c>
      <c r="CR106" s="94" t="s">
        <v>477</v>
      </c>
      <c r="CS106" s="94" t="s">
        <v>476</v>
      </c>
      <c r="CT106" s="94" t="s">
        <v>477</v>
      </c>
      <c r="CU106" s="94" t="s">
        <v>477</v>
      </c>
      <c r="CV106" s="94" t="s">
        <v>478</v>
      </c>
      <c r="CW106" s="94" t="s">
        <v>478</v>
      </c>
      <c r="CX106" s="94" t="s">
        <v>476</v>
      </c>
      <c r="CY106" s="94" t="s">
        <v>478</v>
      </c>
      <c r="CZ106" s="94" t="s">
        <v>478</v>
      </c>
      <c r="DA106" s="94" t="s">
        <v>478</v>
      </c>
      <c r="DB106" s="94" t="s">
        <v>478</v>
      </c>
      <c r="DC106" s="94" t="s">
        <v>478</v>
      </c>
      <c r="DD106" s="94" t="s">
        <v>476</v>
      </c>
      <c r="DE106" s="94" t="s">
        <v>479</v>
      </c>
      <c r="DF106" s="94" t="s">
        <v>476</v>
      </c>
      <c r="DG106" s="94" t="s">
        <v>478</v>
      </c>
      <c r="DH106" s="94" t="s">
        <v>477</v>
      </c>
      <c r="DI106" s="94" t="s">
        <v>476</v>
      </c>
      <c r="DJ106" s="94" t="s">
        <v>477</v>
      </c>
      <c r="DK106" s="94" t="s">
        <v>479</v>
      </c>
      <c r="DL106" s="94" t="s">
        <v>476</v>
      </c>
      <c r="DM106" s="94" t="s">
        <v>477</v>
      </c>
      <c r="DN106" s="94" t="s">
        <v>479</v>
      </c>
      <c r="DO106" s="94" t="s">
        <v>478</v>
      </c>
      <c r="DP106" s="94" t="s">
        <v>478</v>
      </c>
      <c r="DQ106" s="94" t="s">
        <v>477</v>
      </c>
      <c r="DR106" s="94" t="s">
        <v>478</v>
      </c>
      <c r="DS106" s="94" t="s">
        <v>478</v>
      </c>
      <c r="DT106" s="94" t="s">
        <v>476</v>
      </c>
      <c r="DU106" s="94" t="s">
        <v>478</v>
      </c>
      <c r="DV106" s="94" t="s">
        <v>477</v>
      </c>
      <c r="DW106" s="94" t="s">
        <v>477</v>
      </c>
      <c r="DX106" s="94" t="s">
        <v>479</v>
      </c>
      <c r="DY106" s="94" t="s">
        <v>476</v>
      </c>
      <c r="DZ106" s="94" t="s">
        <v>477</v>
      </c>
      <c r="EA106" s="94" t="s">
        <v>477</v>
      </c>
      <c r="EB106" s="94" t="s">
        <v>478</v>
      </c>
      <c r="EC106" s="94" t="s">
        <v>476</v>
      </c>
      <c r="ED106" s="94" t="s">
        <v>476</v>
      </c>
      <c r="EE106" s="94" t="s">
        <v>476</v>
      </c>
      <c r="EF106" s="94" t="s">
        <v>477</v>
      </c>
      <c r="EG106" s="94" t="s">
        <v>478</v>
      </c>
      <c r="EH106" s="94" t="s">
        <v>476</v>
      </c>
      <c r="EI106" s="94" t="s">
        <v>477</v>
      </c>
      <c r="EJ106" s="94" t="s">
        <v>476</v>
      </c>
      <c r="EK106" s="94" t="s">
        <v>478</v>
      </c>
      <c r="EL106" s="94" t="s">
        <v>477</v>
      </c>
      <c r="EM106" s="94" t="s">
        <v>478</v>
      </c>
      <c r="EN106" s="94" t="s">
        <v>478</v>
      </c>
      <c r="EO106" s="94" t="s">
        <v>480</v>
      </c>
      <c r="EP106" s="94" t="s">
        <v>478</v>
      </c>
      <c r="EQ106" s="94" t="s">
        <v>478</v>
      </c>
      <c r="ER106" s="94" t="s">
        <v>478</v>
      </c>
      <c r="ES106" s="94" t="s">
        <v>476</v>
      </c>
      <c r="ET106" s="94" t="s">
        <v>478</v>
      </c>
      <c r="EU106" s="94" t="s">
        <v>476</v>
      </c>
      <c r="EV106" s="94" t="s">
        <v>476</v>
      </c>
      <c r="EW106" s="94" t="s">
        <v>478</v>
      </c>
      <c r="EX106" s="94" t="s">
        <v>478</v>
      </c>
      <c r="EY106" s="94" t="s">
        <v>476</v>
      </c>
      <c r="EZ106" s="94" t="s">
        <v>476</v>
      </c>
      <c r="FA106" s="94" t="s">
        <v>476</v>
      </c>
      <c r="FB106" s="94" t="s">
        <v>478</v>
      </c>
      <c r="FC106" s="94" t="s">
        <v>478</v>
      </c>
      <c r="FD106" s="94" t="s">
        <v>478</v>
      </c>
      <c r="FE106" s="94" t="s">
        <v>478</v>
      </c>
      <c r="FF106" s="94" t="s">
        <v>481</v>
      </c>
      <c r="FG106" s="94" t="s">
        <v>477</v>
      </c>
      <c r="FH106" s="94" t="s">
        <v>482</v>
      </c>
      <c r="FI106" s="94" t="s">
        <v>477</v>
      </c>
      <c r="FJ106" s="94" t="s">
        <v>476</v>
      </c>
      <c r="FK106" s="94" t="s">
        <v>477</v>
      </c>
      <c r="FL106" s="94" t="s">
        <v>478</v>
      </c>
      <c r="FM106" s="94" t="s">
        <v>477</v>
      </c>
      <c r="FN106" s="94" t="s">
        <v>478</v>
      </c>
      <c r="FO106" s="94" t="s">
        <v>478</v>
      </c>
      <c r="FP106" s="94" t="s">
        <v>477</v>
      </c>
      <c r="FQ106" s="94" t="s">
        <v>477</v>
      </c>
      <c r="FR106" s="94" t="s">
        <v>478</v>
      </c>
      <c r="FS106" s="94" t="s">
        <v>478</v>
      </c>
      <c r="FT106" s="94" t="s">
        <v>476</v>
      </c>
      <c r="FU106" s="94" t="s">
        <v>478</v>
      </c>
      <c r="FV106" s="94" t="s">
        <v>477</v>
      </c>
      <c r="FW106" s="94" t="s">
        <v>479</v>
      </c>
      <c r="FX106" s="94" t="s">
        <v>476</v>
      </c>
      <c r="FY106" s="94" t="s">
        <v>476</v>
      </c>
      <c r="FZ106" s="94" t="s">
        <v>478</v>
      </c>
      <c r="GA106" s="94" t="s">
        <v>476</v>
      </c>
      <c r="GB106" s="94" t="s">
        <v>478</v>
      </c>
      <c r="GC106" s="94" t="s">
        <v>477</v>
      </c>
      <c r="GD106" s="94" t="s">
        <v>476</v>
      </c>
      <c r="GE106" s="94" t="s">
        <v>478</v>
      </c>
      <c r="GF106" s="94" t="s">
        <v>483</v>
      </c>
      <c r="GG106" s="94" t="s">
        <v>476</v>
      </c>
      <c r="GH106" s="94" t="s">
        <v>476</v>
      </c>
      <c r="GI106" s="94" t="s">
        <v>480</v>
      </c>
      <c r="GJ106" s="94" t="s">
        <v>477</v>
      </c>
      <c r="GK106" s="94" t="s">
        <v>476</v>
      </c>
      <c r="GL106" s="94" t="s">
        <v>476</v>
      </c>
      <c r="GM106" s="94" t="s">
        <v>480</v>
      </c>
      <c r="GN106" s="94" t="s">
        <v>477</v>
      </c>
      <c r="GO106" s="94" t="s">
        <v>478</v>
      </c>
      <c r="GP106" s="94" t="s">
        <v>477</v>
      </c>
      <c r="GQ106" s="94" t="s">
        <v>484</v>
      </c>
      <c r="GR106" s="94" t="s">
        <v>476</v>
      </c>
      <c r="GS106" s="94" t="s">
        <v>478</v>
      </c>
      <c r="GT106" s="94" t="s">
        <v>478</v>
      </c>
      <c r="GU106" s="94" t="s">
        <v>476</v>
      </c>
      <c r="GV106" s="94" t="s">
        <v>481</v>
      </c>
      <c r="GW106" s="94" t="s">
        <v>478</v>
      </c>
      <c r="GX106" s="94" t="s">
        <v>478</v>
      </c>
      <c r="GY106" s="94" t="s">
        <v>478</v>
      </c>
      <c r="GZ106" s="94" t="s">
        <v>478</v>
      </c>
      <c r="HA106" s="94" t="s">
        <v>476</v>
      </c>
      <c r="HB106" s="94" t="s">
        <v>477</v>
      </c>
      <c r="HC106" s="94" t="s">
        <v>484</v>
      </c>
      <c r="HD106" s="94" t="s">
        <v>476</v>
      </c>
      <c r="HE106" s="94" t="s">
        <v>477</v>
      </c>
      <c r="HF106" s="94" t="s">
        <v>477</v>
      </c>
      <c r="HG106" s="94" t="s">
        <v>478</v>
      </c>
      <c r="HH106" s="94" t="s">
        <v>478</v>
      </c>
      <c r="HI106" s="94" t="s">
        <v>476</v>
      </c>
      <c r="HJ106" s="94" t="s">
        <v>477</v>
      </c>
      <c r="HK106" s="94" t="s">
        <v>479</v>
      </c>
      <c r="HL106" s="94" t="s">
        <v>478</v>
      </c>
      <c r="HM106" s="94" t="s">
        <v>478</v>
      </c>
      <c r="HN106" s="94" t="s">
        <v>478</v>
      </c>
      <c r="HO106" s="94" t="s">
        <v>478</v>
      </c>
      <c r="HP106" s="94" t="s">
        <v>478</v>
      </c>
      <c r="HQ106" s="94" t="s">
        <v>478</v>
      </c>
      <c r="HR106" s="94" t="s">
        <v>478</v>
      </c>
      <c r="HS106" s="94" t="s">
        <v>476</v>
      </c>
      <c r="HT106" s="94" t="s">
        <v>476</v>
      </c>
      <c r="HU106" s="94" t="s">
        <v>477</v>
      </c>
      <c r="HV106" s="94" t="s">
        <v>478</v>
      </c>
      <c r="HW106" s="94" t="s">
        <v>478</v>
      </c>
      <c r="HX106" s="94" t="s">
        <v>481</v>
      </c>
      <c r="HY106" s="94" t="s">
        <v>477</v>
      </c>
      <c r="HZ106" s="94" t="s">
        <v>478</v>
      </c>
      <c r="IA106" s="94" t="s">
        <v>478</v>
      </c>
      <c r="IB106" s="94" t="s">
        <v>476</v>
      </c>
      <c r="IC106" s="94" t="s">
        <v>478</v>
      </c>
      <c r="ID106" s="94" t="s">
        <v>478</v>
      </c>
      <c r="IE106" s="94" t="s">
        <v>478</v>
      </c>
      <c r="IF106" s="94" t="s">
        <v>478</v>
      </c>
      <c r="IG106" s="94" t="s">
        <v>478</v>
      </c>
      <c r="IH106" s="94" t="s">
        <v>476</v>
      </c>
      <c r="II106" s="94" t="s">
        <v>478</v>
      </c>
      <c r="IJ106" s="94" t="s">
        <v>477</v>
      </c>
      <c r="IK106" s="94" t="s">
        <v>478</v>
      </c>
      <c r="IL106" s="94" t="s">
        <v>478</v>
      </c>
      <c r="IM106" s="94" t="s">
        <v>476</v>
      </c>
      <c r="IN106" s="94" t="s">
        <v>479</v>
      </c>
      <c r="IO106" s="94" t="s">
        <v>476</v>
      </c>
      <c r="IP106" s="94" t="s">
        <v>478</v>
      </c>
      <c r="IQ106" s="94" t="s">
        <v>476</v>
      </c>
      <c r="IR106" s="94" t="s">
        <v>476</v>
      </c>
      <c r="IS106" s="94" t="s">
        <v>477</v>
      </c>
      <c r="IT106" s="94" t="s">
        <v>478</v>
      </c>
      <c r="IU106" s="94" t="s">
        <v>476</v>
      </c>
      <c r="IV106" s="94" t="s">
        <v>477</v>
      </c>
      <c r="IW106" s="94" t="s">
        <v>478</v>
      </c>
      <c r="IX106" s="94" t="s">
        <v>478</v>
      </c>
      <c r="IY106" s="94" t="s">
        <v>476</v>
      </c>
      <c r="IZ106" s="94" t="s">
        <v>480</v>
      </c>
      <c r="JA106" s="94" t="s">
        <v>477</v>
      </c>
      <c r="JB106" s="94" t="s">
        <v>476</v>
      </c>
      <c r="JC106" s="94" t="s">
        <v>478</v>
      </c>
      <c r="JD106" s="94" t="s">
        <v>476</v>
      </c>
      <c r="JE106" s="31"/>
      <c r="JF106" s="130"/>
      <c r="JG106" s="138"/>
      <c r="JH106" s="32"/>
      <c r="JI106" s="172"/>
      <c r="JJ106" s="29"/>
      <c r="JK106" s="28"/>
      <c r="JL106" s="28"/>
      <c r="JM106" s="33"/>
    </row>
    <row r="107" spans="1:273" ht="15" customHeight="1" x14ac:dyDescent="0.3">
      <c r="A107" s="93" t="s">
        <v>27</v>
      </c>
      <c r="B107" s="30">
        <v>22000204</v>
      </c>
      <c r="C107" s="31">
        <v>96.8</v>
      </c>
      <c r="D107" s="32">
        <v>8.49</v>
      </c>
      <c r="E107" s="55"/>
      <c r="F107" s="39"/>
      <c r="G107" s="39"/>
      <c r="H107" s="32"/>
      <c r="I107" s="37"/>
      <c r="J107" s="34"/>
      <c r="K107" s="29"/>
      <c r="L107" s="29"/>
      <c r="M107" s="35"/>
      <c r="N107" s="37"/>
      <c r="O107" s="34"/>
      <c r="P107" s="29"/>
      <c r="Q107" s="36"/>
      <c r="R107" s="95"/>
      <c r="S107" s="95"/>
      <c r="T107" s="95"/>
      <c r="U107" s="95"/>
      <c r="V107" s="96"/>
      <c r="W107" s="95"/>
      <c r="X107" s="139"/>
      <c r="Y107" s="95"/>
      <c r="Z107" s="130"/>
      <c r="AA107" s="130"/>
      <c r="AB107" s="130"/>
      <c r="AC107" s="96"/>
      <c r="AD107" s="95"/>
      <c r="AE107" s="95"/>
      <c r="AF107" s="131"/>
      <c r="AG107" s="96"/>
      <c r="AH107" s="130"/>
      <c r="AI107" s="95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5" t="s">
        <v>412</v>
      </c>
      <c r="AU107" s="95" t="s">
        <v>412</v>
      </c>
      <c r="AV107" s="95" t="s">
        <v>412</v>
      </c>
      <c r="AW107" s="95" t="s">
        <v>412</v>
      </c>
      <c r="AX107" s="130">
        <v>0.57999999999999996</v>
      </c>
      <c r="AY107" s="130">
        <v>1.1299999999999999</v>
      </c>
      <c r="AZ107" s="95" t="s">
        <v>412</v>
      </c>
      <c r="BA107" s="130">
        <v>3.71</v>
      </c>
      <c r="BB107" s="95" t="s">
        <v>412</v>
      </c>
      <c r="BC107" s="95" t="s">
        <v>412</v>
      </c>
      <c r="BD107" s="95" t="s">
        <v>412</v>
      </c>
      <c r="BE107" s="95" t="s">
        <v>412</v>
      </c>
      <c r="BF107" s="95" t="s">
        <v>412</v>
      </c>
      <c r="BG107" s="95" t="s">
        <v>412</v>
      </c>
      <c r="BH107" s="130">
        <v>1.6</v>
      </c>
      <c r="BI107" s="95" t="s">
        <v>412</v>
      </c>
      <c r="BJ107" s="95" t="s">
        <v>412</v>
      </c>
      <c r="BK107" s="95" t="s">
        <v>412</v>
      </c>
      <c r="BL107" s="95" t="s">
        <v>412</v>
      </c>
      <c r="BM107" s="130">
        <v>4.45</v>
      </c>
      <c r="BN107" s="95" t="s">
        <v>487</v>
      </c>
      <c r="BO107" s="95" t="s">
        <v>487</v>
      </c>
      <c r="BP107" s="95" t="s">
        <v>487</v>
      </c>
      <c r="BQ107" s="95" t="s">
        <v>488</v>
      </c>
      <c r="BR107" s="95" t="s">
        <v>489</v>
      </c>
      <c r="BS107" s="95" t="s">
        <v>489</v>
      </c>
      <c r="BT107" s="95" t="s">
        <v>487</v>
      </c>
      <c r="BU107" s="95" t="s">
        <v>489</v>
      </c>
      <c r="BV107" s="95" t="s">
        <v>489</v>
      </c>
      <c r="BW107" s="95" t="s">
        <v>487</v>
      </c>
      <c r="BX107" s="95" t="s">
        <v>489</v>
      </c>
      <c r="BY107" s="95" t="s">
        <v>489</v>
      </c>
      <c r="BZ107" s="95" t="s">
        <v>489</v>
      </c>
      <c r="CA107" s="95" t="s">
        <v>489</v>
      </c>
      <c r="CB107" s="95" t="s">
        <v>462</v>
      </c>
      <c r="CC107" s="95" t="s">
        <v>489</v>
      </c>
      <c r="CD107" s="95" t="s">
        <v>462</v>
      </c>
      <c r="CE107" s="95" t="s">
        <v>489</v>
      </c>
      <c r="CF107" s="95" t="s">
        <v>489</v>
      </c>
      <c r="CG107" s="95" t="s">
        <v>489</v>
      </c>
      <c r="CH107" s="95" t="s">
        <v>489</v>
      </c>
      <c r="CI107" s="95" t="s">
        <v>489</v>
      </c>
      <c r="CJ107" s="95" t="s">
        <v>462</v>
      </c>
      <c r="CK107" s="95" t="s">
        <v>489</v>
      </c>
      <c r="CL107" s="95" t="s">
        <v>489</v>
      </c>
      <c r="CM107" s="235"/>
      <c r="CN107" s="95"/>
      <c r="CO107" s="95"/>
      <c r="CP107" s="95"/>
      <c r="CQ107" s="95"/>
      <c r="CR107" s="95"/>
      <c r="CS107" s="95"/>
      <c r="CT107" s="95"/>
      <c r="CU107" s="95"/>
      <c r="CV107" s="95"/>
      <c r="CW107" s="95"/>
      <c r="CX107" s="95"/>
      <c r="CY107" s="95"/>
      <c r="CZ107" s="95"/>
      <c r="DA107" s="95"/>
      <c r="DB107" s="95"/>
      <c r="DC107" s="95"/>
      <c r="DD107" s="95"/>
      <c r="DE107" s="95"/>
      <c r="DF107" s="95"/>
      <c r="DG107" s="95"/>
      <c r="DH107" s="95"/>
      <c r="DI107" s="95"/>
      <c r="DJ107" s="95"/>
      <c r="DK107" s="95"/>
      <c r="DL107" s="95"/>
      <c r="DM107" s="95"/>
      <c r="DN107" s="95"/>
      <c r="DO107" s="95"/>
      <c r="DP107" s="95"/>
      <c r="DQ107" s="95"/>
      <c r="DR107" s="95"/>
      <c r="DS107" s="95"/>
      <c r="DT107" s="95"/>
      <c r="DU107" s="95"/>
      <c r="DV107" s="95"/>
      <c r="DW107" s="95"/>
      <c r="DX107" s="95"/>
      <c r="DY107" s="95"/>
      <c r="DZ107" s="95"/>
      <c r="EA107" s="95"/>
      <c r="EB107" s="95"/>
      <c r="EC107" s="95"/>
      <c r="ED107" s="95"/>
      <c r="EE107" s="95"/>
      <c r="EF107" s="95"/>
      <c r="EG107" s="95"/>
      <c r="EH107" s="95"/>
      <c r="EI107" s="95"/>
      <c r="EJ107" s="95"/>
      <c r="EK107" s="95"/>
      <c r="EL107" s="95"/>
      <c r="EM107" s="95"/>
      <c r="EN107" s="95"/>
      <c r="EO107" s="95"/>
      <c r="EP107" s="95"/>
      <c r="EQ107" s="95"/>
      <c r="ER107" s="95"/>
      <c r="ES107" s="95"/>
      <c r="ET107" s="95"/>
      <c r="EU107" s="95"/>
      <c r="EV107" s="95"/>
      <c r="EW107" s="95"/>
      <c r="EX107" s="95"/>
      <c r="EY107" s="95"/>
      <c r="EZ107" s="95"/>
      <c r="FA107" s="95"/>
      <c r="FB107" s="95"/>
      <c r="FC107" s="95"/>
      <c r="FD107" s="95"/>
      <c r="FE107" s="95"/>
      <c r="FF107" s="95"/>
      <c r="FG107" s="95"/>
      <c r="FH107" s="95"/>
      <c r="FI107" s="95"/>
      <c r="FJ107" s="95"/>
      <c r="FK107" s="95"/>
      <c r="FL107" s="95"/>
      <c r="FM107" s="95"/>
      <c r="FN107" s="95"/>
      <c r="FO107" s="95"/>
      <c r="FP107" s="95"/>
      <c r="FQ107" s="95"/>
      <c r="FR107" s="95"/>
      <c r="FS107" s="95"/>
      <c r="FT107" s="95"/>
      <c r="FU107" s="95"/>
      <c r="FV107" s="95"/>
      <c r="FW107" s="95"/>
      <c r="FX107" s="95"/>
      <c r="FY107" s="95"/>
      <c r="FZ107" s="95"/>
      <c r="GA107" s="95"/>
      <c r="GB107" s="95"/>
      <c r="GC107" s="95"/>
      <c r="GD107" s="95"/>
      <c r="GE107" s="95"/>
      <c r="GF107" s="95"/>
      <c r="GG107" s="95"/>
      <c r="GH107" s="95"/>
      <c r="GI107" s="95"/>
      <c r="GJ107" s="95"/>
      <c r="GK107" s="95"/>
      <c r="GL107" s="95"/>
      <c r="GM107" s="95"/>
      <c r="GN107" s="95"/>
      <c r="GO107" s="95"/>
      <c r="GP107" s="95"/>
      <c r="GQ107" s="95"/>
      <c r="GR107" s="95"/>
      <c r="GS107" s="95"/>
      <c r="GT107" s="95"/>
      <c r="GU107" s="95"/>
      <c r="GV107" s="95"/>
      <c r="GW107" s="95"/>
      <c r="GX107" s="95"/>
      <c r="GY107" s="95"/>
      <c r="GZ107" s="95"/>
      <c r="HA107" s="95"/>
      <c r="HB107" s="95"/>
      <c r="HC107" s="95"/>
      <c r="HD107" s="95"/>
      <c r="HE107" s="95"/>
      <c r="HF107" s="95"/>
      <c r="HG107" s="95"/>
      <c r="HH107" s="95"/>
      <c r="HI107" s="95"/>
      <c r="HJ107" s="95"/>
      <c r="HK107" s="95"/>
      <c r="HL107" s="95"/>
      <c r="HM107" s="95"/>
      <c r="HN107" s="95"/>
      <c r="HO107" s="95"/>
      <c r="HP107" s="95"/>
      <c r="HQ107" s="95"/>
      <c r="HR107" s="95"/>
      <c r="HS107" s="95"/>
      <c r="HT107" s="95"/>
      <c r="HU107" s="95"/>
      <c r="HV107" s="95"/>
      <c r="HW107" s="95"/>
      <c r="HX107" s="95"/>
      <c r="HY107" s="95"/>
      <c r="HZ107" s="95"/>
      <c r="IA107" s="95"/>
      <c r="IB107" s="95"/>
      <c r="IC107" s="95"/>
      <c r="ID107" s="95"/>
      <c r="IE107" s="95"/>
      <c r="IF107" s="95"/>
      <c r="IG107" s="95"/>
      <c r="IH107" s="95"/>
      <c r="II107" s="95"/>
      <c r="IJ107" s="95"/>
      <c r="IK107" s="95"/>
      <c r="IL107" s="95"/>
      <c r="IM107" s="95"/>
      <c r="IN107" s="95"/>
      <c r="IO107" s="95"/>
      <c r="IP107" s="95"/>
      <c r="IQ107" s="95"/>
      <c r="IR107" s="95"/>
      <c r="IS107" s="95"/>
      <c r="IT107" s="95"/>
      <c r="IU107" s="95"/>
      <c r="IV107" s="95"/>
      <c r="IW107" s="95"/>
      <c r="IX107" s="95"/>
      <c r="IY107" s="95"/>
      <c r="IZ107" s="95"/>
      <c r="JA107" s="95"/>
      <c r="JB107" s="95"/>
      <c r="JC107" s="95"/>
      <c r="JD107" s="95"/>
      <c r="JE107" s="31"/>
      <c r="JF107" s="130"/>
      <c r="JG107" s="138"/>
      <c r="JH107" s="32"/>
      <c r="JI107" s="55"/>
      <c r="JJ107" s="29"/>
      <c r="JK107" s="28"/>
      <c r="JL107" s="28"/>
      <c r="JM107" s="33"/>
    </row>
    <row r="108" spans="1:273" ht="15" customHeight="1" x14ac:dyDescent="0.3">
      <c r="A108" s="93" t="s">
        <v>27</v>
      </c>
      <c r="B108" s="30">
        <v>22000335</v>
      </c>
      <c r="C108" s="31">
        <v>92.68</v>
      </c>
      <c r="D108" s="32">
        <v>8.59</v>
      </c>
      <c r="E108" s="55"/>
      <c r="F108" s="39"/>
      <c r="G108" s="39"/>
      <c r="H108" s="32"/>
      <c r="I108" s="37"/>
      <c r="J108" s="38"/>
      <c r="K108" s="35"/>
      <c r="L108" s="35"/>
      <c r="M108" s="29"/>
      <c r="N108" s="38"/>
      <c r="O108" s="38"/>
      <c r="P108" s="34"/>
      <c r="Q108" s="36"/>
      <c r="R108" s="95"/>
      <c r="S108" s="94"/>
      <c r="T108" s="94"/>
      <c r="U108" s="95"/>
      <c r="V108" s="96"/>
      <c r="W108" s="130"/>
      <c r="X108" s="94"/>
      <c r="Y108" s="130"/>
      <c r="Z108" s="130"/>
      <c r="AA108" s="130"/>
      <c r="AB108" s="130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5" t="s">
        <v>412</v>
      </c>
      <c r="AU108" s="95" t="s">
        <v>412</v>
      </c>
      <c r="AV108" s="130">
        <v>1.06</v>
      </c>
      <c r="AW108" s="130">
        <v>1.05</v>
      </c>
      <c r="AX108" s="130">
        <v>1.55</v>
      </c>
      <c r="AY108" s="130">
        <v>2.59</v>
      </c>
      <c r="AZ108" s="130">
        <v>0.56999999999999995</v>
      </c>
      <c r="BA108" s="130">
        <v>6.77</v>
      </c>
      <c r="BB108" s="130">
        <v>2.42</v>
      </c>
      <c r="BC108" s="95" t="s">
        <v>412</v>
      </c>
      <c r="BD108" s="95" t="s">
        <v>412</v>
      </c>
      <c r="BE108" s="95" t="s">
        <v>412</v>
      </c>
      <c r="BF108" s="95" t="s">
        <v>412</v>
      </c>
      <c r="BG108" s="95" t="s">
        <v>412</v>
      </c>
      <c r="BH108" s="130">
        <v>5.61</v>
      </c>
      <c r="BI108" s="95" t="s">
        <v>412</v>
      </c>
      <c r="BJ108" s="130">
        <v>1.29</v>
      </c>
      <c r="BK108" s="130">
        <v>0.55000000000000004</v>
      </c>
      <c r="BL108" s="130">
        <v>1.04</v>
      </c>
      <c r="BM108" s="130">
        <v>10.4</v>
      </c>
      <c r="BN108" s="95" t="s">
        <v>487</v>
      </c>
      <c r="BO108" s="130">
        <v>3.74</v>
      </c>
      <c r="BP108" s="95" t="s">
        <v>487</v>
      </c>
      <c r="BQ108" s="130">
        <v>7.74</v>
      </c>
      <c r="BR108" s="95" t="s">
        <v>489</v>
      </c>
      <c r="BS108" s="130">
        <v>1.61</v>
      </c>
      <c r="BT108" s="130">
        <v>2.65</v>
      </c>
      <c r="BU108" s="95" t="s">
        <v>489</v>
      </c>
      <c r="BV108" s="95" t="s">
        <v>489</v>
      </c>
      <c r="BW108" s="95" t="s">
        <v>487</v>
      </c>
      <c r="BX108" s="95" t="s">
        <v>489</v>
      </c>
      <c r="BY108" s="95" t="s">
        <v>489</v>
      </c>
      <c r="BZ108" s="130">
        <v>1.22</v>
      </c>
      <c r="CA108" s="95" t="s">
        <v>489</v>
      </c>
      <c r="CB108" s="95">
        <v>3.19</v>
      </c>
      <c r="CC108" s="95" t="s">
        <v>489</v>
      </c>
      <c r="CD108" s="95" t="s">
        <v>462</v>
      </c>
      <c r="CE108" s="95" t="s">
        <v>489</v>
      </c>
      <c r="CF108" s="95" t="s">
        <v>489</v>
      </c>
      <c r="CG108" s="95" t="s">
        <v>489</v>
      </c>
      <c r="CH108" s="95" t="s">
        <v>489</v>
      </c>
      <c r="CI108" s="95" t="s">
        <v>489</v>
      </c>
      <c r="CJ108" s="95" t="s">
        <v>462</v>
      </c>
      <c r="CK108" s="95" t="s">
        <v>489</v>
      </c>
      <c r="CL108" s="95" t="s">
        <v>489</v>
      </c>
      <c r="CM108" s="235"/>
      <c r="CN108" s="95"/>
      <c r="CO108" s="95"/>
      <c r="CP108" s="95"/>
      <c r="CQ108" s="95"/>
      <c r="CR108" s="95"/>
      <c r="CS108" s="95"/>
      <c r="CT108" s="95"/>
      <c r="CU108" s="95"/>
      <c r="CV108" s="95"/>
      <c r="CW108" s="95"/>
      <c r="CX108" s="95"/>
      <c r="CY108" s="95"/>
      <c r="CZ108" s="95"/>
      <c r="DA108" s="95"/>
      <c r="DB108" s="95"/>
      <c r="DC108" s="95"/>
      <c r="DD108" s="95"/>
      <c r="DE108" s="95"/>
      <c r="DF108" s="95"/>
      <c r="DG108" s="95"/>
      <c r="DH108" s="95"/>
      <c r="DI108" s="95"/>
      <c r="DJ108" s="95"/>
      <c r="DK108" s="95"/>
      <c r="DL108" s="95"/>
      <c r="DM108" s="95"/>
      <c r="DN108" s="95"/>
      <c r="DO108" s="95"/>
      <c r="DP108" s="95"/>
      <c r="DQ108" s="95"/>
      <c r="DR108" s="95"/>
      <c r="DS108" s="95"/>
      <c r="DT108" s="95"/>
      <c r="DU108" s="95"/>
      <c r="DV108" s="95"/>
      <c r="DW108" s="95"/>
      <c r="DX108" s="95"/>
      <c r="DY108" s="95"/>
      <c r="DZ108" s="95"/>
      <c r="EA108" s="95"/>
      <c r="EB108" s="95"/>
      <c r="EC108" s="95"/>
      <c r="ED108" s="95"/>
      <c r="EE108" s="95"/>
      <c r="EF108" s="95"/>
      <c r="EG108" s="95"/>
      <c r="EH108" s="95"/>
      <c r="EI108" s="95"/>
      <c r="EJ108" s="95"/>
      <c r="EK108" s="95"/>
      <c r="EL108" s="95"/>
      <c r="EM108" s="95"/>
      <c r="EN108" s="95"/>
      <c r="EO108" s="95"/>
      <c r="EP108" s="95"/>
      <c r="EQ108" s="95"/>
      <c r="ER108" s="95"/>
      <c r="ES108" s="95"/>
      <c r="ET108" s="95"/>
      <c r="EU108" s="95"/>
      <c r="EV108" s="95"/>
      <c r="EW108" s="95"/>
      <c r="EX108" s="95"/>
      <c r="EY108" s="95"/>
      <c r="EZ108" s="95"/>
      <c r="FA108" s="95"/>
      <c r="FB108" s="95"/>
      <c r="FC108" s="95"/>
      <c r="FD108" s="95"/>
      <c r="FE108" s="95"/>
      <c r="FF108" s="95"/>
      <c r="FG108" s="95"/>
      <c r="FH108" s="95"/>
      <c r="FI108" s="95"/>
      <c r="FJ108" s="95"/>
      <c r="FK108" s="95"/>
      <c r="FL108" s="95"/>
      <c r="FM108" s="95"/>
      <c r="FN108" s="95"/>
      <c r="FO108" s="95"/>
      <c r="FP108" s="95"/>
      <c r="FQ108" s="95"/>
      <c r="FR108" s="95"/>
      <c r="FS108" s="95"/>
      <c r="FT108" s="95"/>
      <c r="FU108" s="95"/>
      <c r="FV108" s="95"/>
      <c r="FW108" s="95"/>
      <c r="FX108" s="95"/>
      <c r="FY108" s="95"/>
      <c r="FZ108" s="95"/>
      <c r="GA108" s="95"/>
      <c r="GB108" s="95"/>
      <c r="GC108" s="95"/>
      <c r="GD108" s="95"/>
      <c r="GE108" s="95"/>
      <c r="GF108" s="95"/>
      <c r="GG108" s="95"/>
      <c r="GH108" s="95"/>
      <c r="GI108" s="95"/>
      <c r="GJ108" s="95"/>
      <c r="GK108" s="95"/>
      <c r="GL108" s="95"/>
      <c r="GM108" s="95"/>
      <c r="GN108" s="95"/>
      <c r="GO108" s="95"/>
      <c r="GP108" s="95"/>
      <c r="GQ108" s="95"/>
      <c r="GR108" s="95"/>
      <c r="GS108" s="95"/>
      <c r="GT108" s="95"/>
      <c r="GU108" s="95"/>
      <c r="GV108" s="95"/>
      <c r="GW108" s="95"/>
      <c r="GX108" s="95"/>
      <c r="GY108" s="95"/>
      <c r="GZ108" s="95"/>
      <c r="HA108" s="95"/>
      <c r="HB108" s="95"/>
      <c r="HC108" s="95"/>
      <c r="HD108" s="95"/>
      <c r="HE108" s="95"/>
      <c r="HF108" s="95"/>
      <c r="HG108" s="95"/>
      <c r="HH108" s="95"/>
      <c r="HI108" s="95"/>
      <c r="HJ108" s="95"/>
      <c r="HK108" s="95"/>
      <c r="HL108" s="95"/>
      <c r="HM108" s="95"/>
      <c r="HN108" s="95"/>
      <c r="HO108" s="95"/>
      <c r="HP108" s="95"/>
      <c r="HQ108" s="95"/>
      <c r="HR108" s="95"/>
      <c r="HS108" s="95"/>
      <c r="HT108" s="95"/>
      <c r="HU108" s="95"/>
      <c r="HV108" s="95"/>
      <c r="HW108" s="95"/>
      <c r="HX108" s="95"/>
      <c r="HY108" s="95"/>
      <c r="HZ108" s="95"/>
      <c r="IA108" s="95"/>
      <c r="IB108" s="95"/>
      <c r="IC108" s="95"/>
      <c r="ID108" s="95"/>
      <c r="IE108" s="95"/>
      <c r="IF108" s="95"/>
      <c r="IG108" s="95"/>
      <c r="IH108" s="95"/>
      <c r="II108" s="95"/>
      <c r="IJ108" s="95"/>
      <c r="IK108" s="95"/>
      <c r="IL108" s="95"/>
      <c r="IM108" s="95"/>
      <c r="IN108" s="95"/>
      <c r="IO108" s="95"/>
      <c r="IP108" s="95"/>
      <c r="IQ108" s="95"/>
      <c r="IR108" s="95"/>
      <c r="IS108" s="95"/>
      <c r="IT108" s="95"/>
      <c r="IU108" s="95"/>
      <c r="IV108" s="95"/>
      <c r="IW108" s="95"/>
      <c r="IX108" s="95"/>
      <c r="IY108" s="95"/>
      <c r="IZ108" s="95"/>
      <c r="JA108" s="95"/>
      <c r="JB108" s="95"/>
      <c r="JC108" s="95"/>
      <c r="JD108" s="95"/>
      <c r="JE108" s="31"/>
      <c r="JF108" s="95"/>
      <c r="JG108" s="95"/>
      <c r="JH108" s="39"/>
      <c r="JI108" s="172"/>
      <c r="JJ108" s="37"/>
      <c r="JK108" s="28"/>
      <c r="JL108" s="28"/>
      <c r="JM108" s="28"/>
    </row>
    <row r="109" spans="1:273" ht="15" customHeight="1" x14ac:dyDescent="0.3">
      <c r="A109" s="93" t="s">
        <v>27</v>
      </c>
      <c r="B109" s="30">
        <v>22000335</v>
      </c>
      <c r="C109" s="33"/>
      <c r="D109" s="30"/>
      <c r="E109" s="55"/>
      <c r="F109" s="39"/>
      <c r="G109" s="39"/>
      <c r="H109" s="32"/>
      <c r="I109" s="37"/>
      <c r="J109" s="34"/>
      <c r="K109" s="29"/>
      <c r="L109" s="29"/>
      <c r="M109" s="35"/>
      <c r="N109" s="29"/>
      <c r="O109" s="29"/>
      <c r="P109" s="29"/>
      <c r="Q109" s="37"/>
      <c r="R109" s="95"/>
      <c r="S109" s="94"/>
      <c r="T109" s="94"/>
      <c r="U109" s="94"/>
      <c r="V109" s="96"/>
      <c r="W109" s="94"/>
      <c r="X109" s="94"/>
      <c r="Y109" s="94"/>
      <c r="Z109" s="130"/>
      <c r="AA109" s="130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130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235"/>
      <c r="CN109" s="94" t="s">
        <v>476</v>
      </c>
      <c r="CO109" s="94" t="s">
        <v>476</v>
      </c>
      <c r="CP109" s="94" t="s">
        <v>477</v>
      </c>
      <c r="CQ109" s="94" t="s">
        <v>478</v>
      </c>
      <c r="CR109" s="94" t="s">
        <v>477</v>
      </c>
      <c r="CS109" s="94" t="s">
        <v>476</v>
      </c>
      <c r="CT109" s="94" t="s">
        <v>477</v>
      </c>
      <c r="CU109" s="94" t="s">
        <v>477</v>
      </c>
      <c r="CV109" s="94" t="s">
        <v>478</v>
      </c>
      <c r="CW109" s="94" t="s">
        <v>478</v>
      </c>
      <c r="CX109" s="94" t="s">
        <v>476</v>
      </c>
      <c r="CY109" s="94" t="s">
        <v>478</v>
      </c>
      <c r="CZ109" s="94" t="s">
        <v>478</v>
      </c>
      <c r="DA109" s="94" t="s">
        <v>478</v>
      </c>
      <c r="DB109" s="94" t="s">
        <v>478</v>
      </c>
      <c r="DC109" s="94" t="s">
        <v>478</v>
      </c>
      <c r="DD109" s="94" t="s">
        <v>476</v>
      </c>
      <c r="DE109" s="94" t="s">
        <v>479</v>
      </c>
      <c r="DF109" s="94" t="s">
        <v>476</v>
      </c>
      <c r="DG109" s="94" t="s">
        <v>478</v>
      </c>
      <c r="DH109" s="94" t="s">
        <v>477</v>
      </c>
      <c r="DI109" s="94" t="s">
        <v>476</v>
      </c>
      <c r="DJ109" s="94" t="s">
        <v>477</v>
      </c>
      <c r="DK109" s="94" t="s">
        <v>479</v>
      </c>
      <c r="DL109" s="94" t="s">
        <v>476</v>
      </c>
      <c r="DM109" s="94" t="s">
        <v>477</v>
      </c>
      <c r="DN109" s="94" t="s">
        <v>479</v>
      </c>
      <c r="DO109" s="94" t="s">
        <v>478</v>
      </c>
      <c r="DP109" s="94" t="s">
        <v>478</v>
      </c>
      <c r="DQ109" s="94" t="s">
        <v>477</v>
      </c>
      <c r="DR109" s="94" t="s">
        <v>478</v>
      </c>
      <c r="DS109" s="94" t="s">
        <v>478</v>
      </c>
      <c r="DT109" s="94" t="s">
        <v>476</v>
      </c>
      <c r="DU109" s="94" t="s">
        <v>478</v>
      </c>
      <c r="DV109" s="94" t="s">
        <v>477</v>
      </c>
      <c r="DW109" s="94" t="s">
        <v>477</v>
      </c>
      <c r="DX109" s="94" t="s">
        <v>479</v>
      </c>
      <c r="DY109" s="94" t="s">
        <v>476</v>
      </c>
      <c r="DZ109" s="94" t="s">
        <v>477</v>
      </c>
      <c r="EA109" s="94" t="s">
        <v>477</v>
      </c>
      <c r="EB109" s="94" t="s">
        <v>478</v>
      </c>
      <c r="EC109" s="94" t="s">
        <v>476</v>
      </c>
      <c r="ED109" s="94" t="s">
        <v>476</v>
      </c>
      <c r="EE109" s="94" t="s">
        <v>476</v>
      </c>
      <c r="EF109" s="94" t="s">
        <v>477</v>
      </c>
      <c r="EG109" s="94" t="s">
        <v>478</v>
      </c>
      <c r="EH109" s="94" t="s">
        <v>476</v>
      </c>
      <c r="EI109" s="94" t="s">
        <v>477</v>
      </c>
      <c r="EJ109" s="94" t="s">
        <v>476</v>
      </c>
      <c r="EK109" s="94" t="s">
        <v>478</v>
      </c>
      <c r="EL109" s="94" t="s">
        <v>477</v>
      </c>
      <c r="EM109" s="94" t="s">
        <v>478</v>
      </c>
      <c r="EN109" s="94" t="s">
        <v>478</v>
      </c>
      <c r="EO109" s="94" t="s">
        <v>480</v>
      </c>
      <c r="EP109" s="94" t="s">
        <v>478</v>
      </c>
      <c r="EQ109" s="94" t="s">
        <v>478</v>
      </c>
      <c r="ER109" s="94" t="s">
        <v>478</v>
      </c>
      <c r="ES109" s="94" t="s">
        <v>476</v>
      </c>
      <c r="ET109" s="94" t="s">
        <v>478</v>
      </c>
      <c r="EU109" s="94" t="s">
        <v>476</v>
      </c>
      <c r="EV109" s="94" t="s">
        <v>476</v>
      </c>
      <c r="EW109" s="94" t="s">
        <v>478</v>
      </c>
      <c r="EX109" s="94" t="s">
        <v>478</v>
      </c>
      <c r="EY109" s="94" t="s">
        <v>476</v>
      </c>
      <c r="EZ109" s="94" t="s">
        <v>476</v>
      </c>
      <c r="FA109" s="94" t="s">
        <v>476</v>
      </c>
      <c r="FB109" s="94" t="s">
        <v>478</v>
      </c>
      <c r="FC109" s="94" t="s">
        <v>478</v>
      </c>
      <c r="FD109" s="94" t="s">
        <v>478</v>
      </c>
      <c r="FE109" s="94" t="s">
        <v>478</v>
      </c>
      <c r="FF109" s="94" t="s">
        <v>481</v>
      </c>
      <c r="FG109" s="94" t="s">
        <v>477</v>
      </c>
      <c r="FH109" s="94" t="s">
        <v>482</v>
      </c>
      <c r="FI109" s="94" t="s">
        <v>477</v>
      </c>
      <c r="FJ109" s="94" t="s">
        <v>476</v>
      </c>
      <c r="FK109" s="94" t="s">
        <v>477</v>
      </c>
      <c r="FL109" s="94" t="s">
        <v>478</v>
      </c>
      <c r="FM109" s="94" t="s">
        <v>477</v>
      </c>
      <c r="FN109" s="94" t="s">
        <v>478</v>
      </c>
      <c r="FO109" s="94" t="s">
        <v>478</v>
      </c>
      <c r="FP109" s="94" t="s">
        <v>477</v>
      </c>
      <c r="FQ109" s="94" t="s">
        <v>477</v>
      </c>
      <c r="FR109" s="94" t="s">
        <v>478</v>
      </c>
      <c r="FS109" s="94" t="s">
        <v>478</v>
      </c>
      <c r="FT109" s="94" t="s">
        <v>476</v>
      </c>
      <c r="FU109" s="94" t="s">
        <v>478</v>
      </c>
      <c r="FV109" s="94" t="s">
        <v>477</v>
      </c>
      <c r="FW109" s="94" t="s">
        <v>479</v>
      </c>
      <c r="FX109" s="94" t="s">
        <v>476</v>
      </c>
      <c r="FY109" s="94" t="s">
        <v>476</v>
      </c>
      <c r="FZ109" s="94" t="s">
        <v>478</v>
      </c>
      <c r="GA109" s="94" t="s">
        <v>476</v>
      </c>
      <c r="GB109" s="94" t="s">
        <v>478</v>
      </c>
      <c r="GC109" s="94" t="s">
        <v>477</v>
      </c>
      <c r="GD109" s="94" t="s">
        <v>476</v>
      </c>
      <c r="GE109" s="94" t="s">
        <v>478</v>
      </c>
      <c r="GF109" s="94" t="s">
        <v>483</v>
      </c>
      <c r="GG109" s="94" t="s">
        <v>476</v>
      </c>
      <c r="GH109" s="94" t="s">
        <v>476</v>
      </c>
      <c r="GI109" s="94" t="s">
        <v>480</v>
      </c>
      <c r="GJ109" s="94" t="s">
        <v>477</v>
      </c>
      <c r="GK109" s="94" t="s">
        <v>476</v>
      </c>
      <c r="GL109" s="94" t="s">
        <v>476</v>
      </c>
      <c r="GM109" s="94" t="s">
        <v>480</v>
      </c>
      <c r="GN109" s="94" t="s">
        <v>477</v>
      </c>
      <c r="GO109" s="94" t="s">
        <v>478</v>
      </c>
      <c r="GP109" s="94" t="s">
        <v>477</v>
      </c>
      <c r="GQ109" s="94" t="s">
        <v>484</v>
      </c>
      <c r="GR109" s="94" t="s">
        <v>476</v>
      </c>
      <c r="GS109" s="94" t="s">
        <v>478</v>
      </c>
      <c r="GT109" s="94" t="s">
        <v>478</v>
      </c>
      <c r="GU109" s="94" t="s">
        <v>476</v>
      </c>
      <c r="GV109" s="94" t="s">
        <v>481</v>
      </c>
      <c r="GW109" s="94" t="s">
        <v>478</v>
      </c>
      <c r="GX109" s="94" t="s">
        <v>478</v>
      </c>
      <c r="GY109" s="94" t="s">
        <v>478</v>
      </c>
      <c r="GZ109" s="94" t="s">
        <v>478</v>
      </c>
      <c r="HA109" s="94" t="s">
        <v>476</v>
      </c>
      <c r="HB109" s="94" t="s">
        <v>477</v>
      </c>
      <c r="HC109" s="94" t="s">
        <v>484</v>
      </c>
      <c r="HD109" s="94" t="s">
        <v>476</v>
      </c>
      <c r="HE109" s="94" t="s">
        <v>477</v>
      </c>
      <c r="HF109" s="94" t="s">
        <v>477</v>
      </c>
      <c r="HG109" s="94" t="s">
        <v>478</v>
      </c>
      <c r="HH109" s="94" t="s">
        <v>478</v>
      </c>
      <c r="HI109" s="94" t="s">
        <v>476</v>
      </c>
      <c r="HJ109" s="94" t="s">
        <v>477</v>
      </c>
      <c r="HK109" s="94" t="s">
        <v>479</v>
      </c>
      <c r="HL109" s="94" t="s">
        <v>478</v>
      </c>
      <c r="HM109" s="94" t="s">
        <v>478</v>
      </c>
      <c r="HN109" s="94" t="s">
        <v>478</v>
      </c>
      <c r="HO109" s="94" t="s">
        <v>478</v>
      </c>
      <c r="HP109" s="94" t="s">
        <v>478</v>
      </c>
      <c r="HQ109" s="94" t="s">
        <v>478</v>
      </c>
      <c r="HR109" s="94" t="s">
        <v>478</v>
      </c>
      <c r="HS109" s="94" t="s">
        <v>476</v>
      </c>
      <c r="HT109" s="94" t="s">
        <v>476</v>
      </c>
      <c r="HU109" s="94" t="s">
        <v>477</v>
      </c>
      <c r="HV109" s="94" t="s">
        <v>478</v>
      </c>
      <c r="HW109" s="94" t="s">
        <v>478</v>
      </c>
      <c r="HX109" s="94" t="s">
        <v>481</v>
      </c>
      <c r="HY109" s="94" t="s">
        <v>477</v>
      </c>
      <c r="HZ109" s="94" t="s">
        <v>478</v>
      </c>
      <c r="IA109" s="94" t="s">
        <v>478</v>
      </c>
      <c r="IB109" s="94" t="s">
        <v>476</v>
      </c>
      <c r="IC109" s="94" t="s">
        <v>478</v>
      </c>
      <c r="ID109" s="94" t="s">
        <v>478</v>
      </c>
      <c r="IE109" s="94" t="s">
        <v>478</v>
      </c>
      <c r="IF109" s="94" t="s">
        <v>478</v>
      </c>
      <c r="IG109" s="94" t="s">
        <v>478</v>
      </c>
      <c r="IH109" s="94" t="s">
        <v>476</v>
      </c>
      <c r="II109" s="94" t="s">
        <v>478</v>
      </c>
      <c r="IJ109" s="94" t="s">
        <v>477</v>
      </c>
      <c r="IK109" s="94" t="s">
        <v>478</v>
      </c>
      <c r="IL109" s="94" t="s">
        <v>478</v>
      </c>
      <c r="IM109" s="94" t="s">
        <v>476</v>
      </c>
      <c r="IN109" s="94" t="s">
        <v>479</v>
      </c>
      <c r="IO109" s="94" t="s">
        <v>476</v>
      </c>
      <c r="IP109" s="94" t="s">
        <v>478</v>
      </c>
      <c r="IQ109" s="94" t="s">
        <v>476</v>
      </c>
      <c r="IR109" s="94" t="s">
        <v>476</v>
      </c>
      <c r="IS109" s="94" t="s">
        <v>477</v>
      </c>
      <c r="IT109" s="94" t="s">
        <v>478</v>
      </c>
      <c r="IU109" s="94" t="s">
        <v>476</v>
      </c>
      <c r="IV109" s="94" t="s">
        <v>477</v>
      </c>
      <c r="IW109" s="94" t="s">
        <v>478</v>
      </c>
      <c r="IX109" s="94" t="s">
        <v>478</v>
      </c>
      <c r="IY109" s="94" t="s">
        <v>476</v>
      </c>
      <c r="IZ109" s="94" t="s">
        <v>480</v>
      </c>
      <c r="JA109" s="94" t="s">
        <v>477</v>
      </c>
      <c r="JB109" s="94" t="s">
        <v>476</v>
      </c>
      <c r="JC109" s="94" t="s">
        <v>478</v>
      </c>
      <c r="JD109" s="94" t="s">
        <v>476</v>
      </c>
      <c r="JE109" s="31"/>
      <c r="JF109" s="94"/>
      <c r="JG109" s="94"/>
      <c r="JH109" s="32"/>
      <c r="JI109" s="172"/>
      <c r="JJ109" s="29"/>
      <c r="JK109" s="28"/>
      <c r="JL109" s="28"/>
      <c r="JM109" s="30"/>
    </row>
    <row r="110" spans="1:273" ht="15" customHeight="1" x14ac:dyDescent="0.3">
      <c r="A110" s="93" t="s">
        <v>27</v>
      </c>
      <c r="B110" s="30">
        <v>22000335</v>
      </c>
      <c r="C110" s="31">
        <v>92.62</v>
      </c>
      <c r="D110" s="33"/>
      <c r="E110" s="55" t="s">
        <v>415</v>
      </c>
      <c r="F110" s="39">
        <v>0.1789</v>
      </c>
      <c r="G110" s="39">
        <v>0.20530000000000001</v>
      </c>
      <c r="H110" s="32">
        <v>12.64</v>
      </c>
      <c r="I110" s="37" t="s">
        <v>471</v>
      </c>
      <c r="J110" s="38"/>
      <c r="K110" s="35"/>
      <c r="L110" s="29"/>
      <c r="M110" s="29"/>
      <c r="N110" s="37"/>
      <c r="O110" s="29"/>
      <c r="P110" s="29"/>
      <c r="Q110" s="36"/>
      <c r="R110" s="95"/>
      <c r="S110" s="95"/>
      <c r="T110" s="95"/>
      <c r="U110" s="95"/>
      <c r="V110" s="96"/>
      <c r="W110" s="95"/>
      <c r="X110" s="139"/>
      <c r="Y110" s="95"/>
      <c r="Z110" s="130"/>
      <c r="AA110" s="130"/>
      <c r="AB110" s="130"/>
      <c r="AC110" s="96"/>
      <c r="AD110" s="95"/>
      <c r="AE110" s="95"/>
      <c r="AF110" s="131"/>
      <c r="AG110" s="96"/>
      <c r="AH110" s="130"/>
      <c r="AI110" s="95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130"/>
      <c r="BN110" s="94"/>
      <c r="BO110" s="94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235"/>
      <c r="CN110" s="94"/>
      <c r="CO110" s="94"/>
      <c r="CP110" s="94"/>
      <c r="CQ110" s="94"/>
      <c r="CR110" s="94"/>
      <c r="CS110" s="94"/>
      <c r="CT110" s="94"/>
      <c r="CU110" s="94"/>
      <c r="CV110" s="94"/>
      <c r="CW110" s="94"/>
      <c r="CX110" s="94"/>
      <c r="CY110" s="94"/>
      <c r="CZ110" s="94"/>
      <c r="DA110" s="94"/>
      <c r="DB110" s="94"/>
      <c r="DC110" s="94"/>
      <c r="DD110" s="94"/>
      <c r="DE110" s="94"/>
      <c r="DF110" s="94"/>
      <c r="DG110" s="94"/>
      <c r="DH110" s="94"/>
      <c r="DI110" s="94"/>
      <c r="DJ110" s="94"/>
      <c r="DK110" s="94"/>
      <c r="DL110" s="94"/>
      <c r="DM110" s="94"/>
      <c r="DN110" s="94"/>
      <c r="DO110" s="94"/>
      <c r="DP110" s="94"/>
      <c r="DQ110" s="94"/>
      <c r="DR110" s="94"/>
      <c r="DS110" s="94"/>
      <c r="DT110" s="94"/>
      <c r="DU110" s="94"/>
      <c r="DV110" s="94"/>
      <c r="DW110" s="94"/>
      <c r="DX110" s="94"/>
      <c r="DY110" s="94"/>
      <c r="DZ110" s="94"/>
      <c r="EA110" s="94"/>
      <c r="EB110" s="94"/>
      <c r="EC110" s="94"/>
      <c r="ED110" s="94"/>
      <c r="EE110" s="94"/>
      <c r="EF110" s="94"/>
      <c r="EG110" s="94"/>
      <c r="EH110" s="94"/>
      <c r="EI110" s="94"/>
      <c r="EJ110" s="94"/>
      <c r="EK110" s="94"/>
      <c r="EL110" s="94"/>
      <c r="EM110" s="94"/>
      <c r="EN110" s="94"/>
      <c r="EO110" s="94"/>
      <c r="EP110" s="94"/>
      <c r="EQ110" s="94"/>
      <c r="ER110" s="94"/>
      <c r="ES110" s="94"/>
      <c r="ET110" s="94"/>
      <c r="EU110" s="94"/>
      <c r="EV110" s="94"/>
      <c r="EW110" s="94"/>
      <c r="EX110" s="94"/>
      <c r="EY110" s="94"/>
      <c r="EZ110" s="94"/>
      <c r="FA110" s="94"/>
      <c r="FB110" s="94"/>
      <c r="FC110" s="94"/>
      <c r="FD110" s="94"/>
      <c r="FE110" s="94"/>
      <c r="FF110" s="94"/>
      <c r="FG110" s="94"/>
      <c r="FH110" s="94"/>
      <c r="FI110" s="94"/>
      <c r="FJ110" s="94"/>
      <c r="FK110" s="94"/>
      <c r="FL110" s="94"/>
      <c r="FM110" s="94"/>
      <c r="FN110" s="94"/>
      <c r="FO110" s="94"/>
      <c r="FP110" s="94"/>
      <c r="FQ110" s="94"/>
      <c r="FR110" s="94"/>
      <c r="FS110" s="94"/>
      <c r="FT110" s="94"/>
      <c r="FU110" s="94"/>
      <c r="FV110" s="94"/>
      <c r="FW110" s="94"/>
      <c r="FX110" s="94"/>
      <c r="FY110" s="94"/>
      <c r="FZ110" s="94"/>
      <c r="GA110" s="94"/>
      <c r="GB110" s="94"/>
      <c r="GC110" s="94"/>
      <c r="GD110" s="94"/>
      <c r="GE110" s="94"/>
      <c r="GF110" s="94"/>
      <c r="GG110" s="94"/>
      <c r="GH110" s="94"/>
      <c r="GI110" s="94"/>
      <c r="GJ110" s="94"/>
      <c r="GK110" s="94"/>
      <c r="GL110" s="94"/>
      <c r="GM110" s="94"/>
      <c r="GN110" s="94"/>
      <c r="GO110" s="94"/>
      <c r="GP110" s="94"/>
      <c r="GQ110" s="94"/>
      <c r="GR110" s="94"/>
      <c r="GS110" s="94"/>
      <c r="GT110" s="94"/>
      <c r="GU110" s="94"/>
      <c r="GV110" s="94"/>
      <c r="GW110" s="94"/>
      <c r="GX110" s="94"/>
      <c r="GY110" s="94"/>
      <c r="GZ110" s="94"/>
      <c r="HA110" s="94"/>
      <c r="HB110" s="94"/>
      <c r="HC110" s="94"/>
      <c r="HD110" s="94"/>
      <c r="HE110" s="94"/>
      <c r="HF110" s="94"/>
      <c r="HG110" s="94"/>
      <c r="HH110" s="94"/>
      <c r="HI110" s="94"/>
      <c r="HJ110" s="94"/>
      <c r="HK110" s="94"/>
      <c r="HL110" s="94"/>
      <c r="HM110" s="94"/>
      <c r="HN110" s="94"/>
      <c r="HO110" s="94"/>
      <c r="HP110" s="94"/>
      <c r="HQ110" s="94"/>
      <c r="HR110" s="94"/>
      <c r="HS110" s="94"/>
      <c r="HT110" s="94"/>
      <c r="HU110" s="94"/>
      <c r="HV110" s="94"/>
      <c r="HW110" s="94"/>
      <c r="HX110" s="94"/>
      <c r="HY110" s="94"/>
      <c r="HZ110" s="94"/>
      <c r="IA110" s="94"/>
      <c r="IB110" s="94"/>
      <c r="IC110" s="94"/>
      <c r="ID110" s="94"/>
      <c r="IE110" s="94"/>
      <c r="IF110" s="94"/>
      <c r="IG110" s="94"/>
      <c r="IH110" s="94"/>
      <c r="II110" s="94"/>
      <c r="IJ110" s="94"/>
      <c r="IK110" s="94"/>
      <c r="IL110" s="94"/>
      <c r="IM110" s="94"/>
      <c r="IN110" s="94"/>
      <c r="IO110" s="94"/>
      <c r="IP110" s="94"/>
      <c r="IQ110" s="94"/>
      <c r="IR110" s="94"/>
      <c r="IS110" s="94"/>
      <c r="IT110" s="94"/>
      <c r="IU110" s="94"/>
      <c r="IV110" s="94"/>
      <c r="IW110" s="94"/>
      <c r="IX110" s="94"/>
      <c r="IY110" s="94"/>
      <c r="IZ110" s="94"/>
      <c r="JA110" s="94"/>
      <c r="JB110" s="94"/>
      <c r="JC110" s="94"/>
      <c r="JD110" s="94"/>
      <c r="JE110" s="31"/>
      <c r="JF110" s="131"/>
      <c r="JG110" s="138"/>
      <c r="JH110" s="28"/>
      <c r="JI110" s="172"/>
      <c r="JJ110" s="29"/>
      <c r="JK110" s="28"/>
      <c r="JL110" s="28"/>
      <c r="JM110" s="28"/>
    </row>
    <row r="111" spans="1:273" ht="15" customHeight="1" x14ac:dyDescent="0.3">
      <c r="A111" s="93" t="s">
        <v>494</v>
      </c>
      <c r="B111" s="30">
        <v>22000160</v>
      </c>
      <c r="C111" s="28"/>
      <c r="D111" s="28"/>
      <c r="E111" s="55"/>
      <c r="F111" s="39"/>
      <c r="G111" s="39"/>
      <c r="H111" s="32"/>
      <c r="I111" s="37"/>
      <c r="J111" s="29"/>
      <c r="K111" s="29"/>
      <c r="L111" s="29"/>
      <c r="M111" s="29"/>
      <c r="N111" s="37"/>
      <c r="O111" s="35"/>
      <c r="P111" s="29"/>
      <c r="Q111" s="29"/>
      <c r="R111" s="130"/>
      <c r="S111" s="130"/>
      <c r="T111" s="95"/>
      <c r="U111" s="94"/>
      <c r="V111" s="96"/>
      <c r="W111" s="94"/>
      <c r="X111" s="94"/>
      <c r="Y111" s="94"/>
      <c r="Z111" s="130"/>
      <c r="AA111" s="130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94"/>
      <c r="BJ111" s="94"/>
      <c r="BK111" s="94"/>
      <c r="BL111" s="94"/>
      <c r="BM111" s="130"/>
      <c r="BN111" s="94"/>
      <c r="BO111" s="94"/>
      <c r="BP111" s="94"/>
      <c r="BQ111" s="94"/>
      <c r="BR111" s="94"/>
      <c r="BS111" s="94"/>
      <c r="BT111" s="94"/>
      <c r="BU111" s="94"/>
      <c r="BV111" s="95"/>
      <c r="BW111" s="95"/>
      <c r="BX111" s="95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235"/>
      <c r="CN111" s="94" t="s">
        <v>476</v>
      </c>
      <c r="CO111" s="94" t="s">
        <v>476</v>
      </c>
      <c r="CP111" s="94" t="s">
        <v>477</v>
      </c>
      <c r="CQ111" s="94" t="s">
        <v>478</v>
      </c>
      <c r="CR111" s="94" t="s">
        <v>477</v>
      </c>
      <c r="CS111" s="94" t="s">
        <v>476</v>
      </c>
      <c r="CT111" s="94" t="s">
        <v>477</v>
      </c>
      <c r="CU111" s="94" t="s">
        <v>477</v>
      </c>
      <c r="CV111" s="94" t="s">
        <v>478</v>
      </c>
      <c r="CW111" s="94" t="s">
        <v>478</v>
      </c>
      <c r="CX111" s="94" t="s">
        <v>476</v>
      </c>
      <c r="CY111" s="94" t="s">
        <v>478</v>
      </c>
      <c r="CZ111" s="94" t="s">
        <v>478</v>
      </c>
      <c r="DA111" s="94" t="s">
        <v>478</v>
      </c>
      <c r="DB111" s="94" t="s">
        <v>478</v>
      </c>
      <c r="DC111" s="94" t="s">
        <v>478</v>
      </c>
      <c r="DD111" s="94" t="s">
        <v>476</v>
      </c>
      <c r="DE111" s="94" t="s">
        <v>479</v>
      </c>
      <c r="DF111" s="94" t="s">
        <v>476</v>
      </c>
      <c r="DG111" s="94" t="s">
        <v>478</v>
      </c>
      <c r="DH111" s="94" t="s">
        <v>477</v>
      </c>
      <c r="DI111" s="94" t="s">
        <v>476</v>
      </c>
      <c r="DJ111" s="94" t="s">
        <v>477</v>
      </c>
      <c r="DK111" s="94" t="s">
        <v>479</v>
      </c>
      <c r="DL111" s="94" t="s">
        <v>476</v>
      </c>
      <c r="DM111" s="94" t="s">
        <v>477</v>
      </c>
      <c r="DN111" s="94" t="s">
        <v>479</v>
      </c>
      <c r="DO111" s="94" t="s">
        <v>478</v>
      </c>
      <c r="DP111" s="94" t="s">
        <v>478</v>
      </c>
      <c r="DQ111" s="94" t="s">
        <v>477</v>
      </c>
      <c r="DR111" s="94" t="s">
        <v>478</v>
      </c>
      <c r="DS111" s="94" t="s">
        <v>478</v>
      </c>
      <c r="DT111" s="94" t="s">
        <v>476</v>
      </c>
      <c r="DU111" s="94" t="s">
        <v>478</v>
      </c>
      <c r="DV111" s="94" t="s">
        <v>477</v>
      </c>
      <c r="DW111" s="94" t="s">
        <v>477</v>
      </c>
      <c r="DX111" s="94" t="s">
        <v>479</v>
      </c>
      <c r="DY111" s="94" t="s">
        <v>476</v>
      </c>
      <c r="DZ111" s="94" t="s">
        <v>477</v>
      </c>
      <c r="EA111" s="94" t="s">
        <v>477</v>
      </c>
      <c r="EB111" s="94" t="s">
        <v>478</v>
      </c>
      <c r="EC111" s="94" t="s">
        <v>476</v>
      </c>
      <c r="ED111" s="94" t="s">
        <v>476</v>
      </c>
      <c r="EE111" s="94" t="s">
        <v>476</v>
      </c>
      <c r="EF111" s="94" t="s">
        <v>477</v>
      </c>
      <c r="EG111" s="94" t="s">
        <v>478</v>
      </c>
      <c r="EH111" s="94" t="s">
        <v>476</v>
      </c>
      <c r="EI111" s="94" t="s">
        <v>477</v>
      </c>
      <c r="EJ111" s="94" t="s">
        <v>476</v>
      </c>
      <c r="EK111" s="94" t="s">
        <v>478</v>
      </c>
      <c r="EL111" s="94" t="s">
        <v>477</v>
      </c>
      <c r="EM111" s="94" t="s">
        <v>478</v>
      </c>
      <c r="EN111" s="94" t="s">
        <v>478</v>
      </c>
      <c r="EO111" s="94" t="s">
        <v>480</v>
      </c>
      <c r="EP111" s="94" t="s">
        <v>478</v>
      </c>
      <c r="EQ111" s="94" t="s">
        <v>478</v>
      </c>
      <c r="ER111" s="94" t="s">
        <v>478</v>
      </c>
      <c r="ES111" s="94" t="s">
        <v>476</v>
      </c>
      <c r="ET111" s="94" t="s">
        <v>478</v>
      </c>
      <c r="EU111" s="94" t="s">
        <v>476</v>
      </c>
      <c r="EV111" s="94" t="s">
        <v>476</v>
      </c>
      <c r="EW111" s="94" t="s">
        <v>478</v>
      </c>
      <c r="EX111" s="94" t="s">
        <v>478</v>
      </c>
      <c r="EY111" s="94" t="s">
        <v>476</v>
      </c>
      <c r="EZ111" s="94" t="s">
        <v>476</v>
      </c>
      <c r="FA111" s="94" t="s">
        <v>476</v>
      </c>
      <c r="FB111" s="94" t="s">
        <v>478</v>
      </c>
      <c r="FC111" s="94" t="s">
        <v>478</v>
      </c>
      <c r="FD111" s="94" t="s">
        <v>478</v>
      </c>
      <c r="FE111" s="94" t="s">
        <v>478</v>
      </c>
      <c r="FF111" s="94" t="s">
        <v>481</v>
      </c>
      <c r="FG111" s="94" t="s">
        <v>477</v>
      </c>
      <c r="FH111" s="94" t="s">
        <v>491</v>
      </c>
      <c r="FI111" s="94" t="s">
        <v>477</v>
      </c>
      <c r="FJ111" s="94" t="s">
        <v>476</v>
      </c>
      <c r="FK111" s="94" t="s">
        <v>477</v>
      </c>
      <c r="FL111" s="94" t="s">
        <v>478</v>
      </c>
      <c r="FM111" s="94" t="s">
        <v>477</v>
      </c>
      <c r="FN111" s="94" t="s">
        <v>478</v>
      </c>
      <c r="FO111" s="94" t="s">
        <v>478</v>
      </c>
      <c r="FP111" s="94" t="s">
        <v>477</v>
      </c>
      <c r="FQ111" s="94" t="s">
        <v>477</v>
      </c>
      <c r="FR111" s="94" t="s">
        <v>478</v>
      </c>
      <c r="FS111" s="94" t="s">
        <v>478</v>
      </c>
      <c r="FT111" s="94" t="s">
        <v>476</v>
      </c>
      <c r="FU111" s="94" t="s">
        <v>478</v>
      </c>
      <c r="FV111" s="94" t="s">
        <v>477</v>
      </c>
      <c r="FW111" s="94" t="s">
        <v>479</v>
      </c>
      <c r="FX111" s="94" t="s">
        <v>476</v>
      </c>
      <c r="FY111" s="94" t="s">
        <v>476</v>
      </c>
      <c r="FZ111" s="94" t="s">
        <v>478</v>
      </c>
      <c r="GA111" s="94" t="s">
        <v>476</v>
      </c>
      <c r="GB111" s="94" t="s">
        <v>478</v>
      </c>
      <c r="GC111" s="94" t="s">
        <v>477</v>
      </c>
      <c r="GD111" s="94" t="s">
        <v>476</v>
      </c>
      <c r="GE111" s="94" t="s">
        <v>478</v>
      </c>
      <c r="GF111" s="94" t="s">
        <v>483</v>
      </c>
      <c r="GG111" s="94" t="s">
        <v>476</v>
      </c>
      <c r="GH111" s="94" t="s">
        <v>476</v>
      </c>
      <c r="GI111" s="94" t="s">
        <v>480</v>
      </c>
      <c r="GJ111" s="94" t="s">
        <v>477</v>
      </c>
      <c r="GK111" s="94" t="s">
        <v>476</v>
      </c>
      <c r="GL111" s="94" t="s">
        <v>476</v>
      </c>
      <c r="GM111" s="94" t="s">
        <v>480</v>
      </c>
      <c r="GN111" s="94" t="s">
        <v>477</v>
      </c>
      <c r="GO111" s="94" t="s">
        <v>478</v>
      </c>
      <c r="GP111" s="94" t="s">
        <v>477</v>
      </c>
      <c r="GQ111" s="94" t="s">
        <v>484</v>
      </c>
      <c r="GR111" s="94" t="s">
        <v>476</v>
      </c>
      <c r="GS111" s="94" t="s">
        <v>478</v>
      </c>
      <c r="GT111" s="94" t="s">
        <v>478</v>
      </c>
      <c r="GU111" s="94" t="s">
        <v>476</v>
      </c>
      <c r="GV111" s="94" t="s">
        <v>481</v>
      </c>
      <c r="GW111" s="94" t="s">
        <v>478</v>
      </c>
      <c r="GX111" s="94" t="s">
        <v>478</v>
      </c>
      <c r="GY111" s="94" t="s">
        <v>478</v>
      </c>
      <c r="GZ111" s="94" t="s">
        <v>478</v>
      </c>
      <c r="HA111" s="94" t="s">
        <v>476</v>
      </c>
      <c r="HB111" s="94" t="s">
        <v>477</v>
      </c>
      <c r="HC111" s="94" t="s">
        <v>484</v>
      </c>
      <c r="HD111" s="94" t="s">
        <v>476</v>
      </c>
      <c r="HE111" s="94" t="s">
        <v>477</v>
      </c>
      <c r="HF111" s="94" t="s">
        <v>477</v>
      </c>
      <c r="HG111" s="94" t="s">
        <v>478</v>
      </c>
      <c r="HH111" s="94" t="s">
        <v>478</v>
      </c>
      <c r="HI111" s="94" t="s">
        <v>476</v>
      </c>
      <c r="HJ111" s="94" t="s">
        <v>477</v>
      </c>
      <c r="HK111" s="94" t="s">
        <v>479</v>
      </c>
      <c r="HL111" s="94" t="s">
        <v>478</v>
      </c>
      <c r="HM111" s="94" t="s">
        <v>478</v>
      </c>
      <c r="HN111" s="94" t="s">
        <v>478</v>
      </c>
      <c r="HO111" s="94" t="s">
        <v>478</v>
      </c>
      <c r="HP111" s="94" t="s">
        <v>478</v>
      </c>
      <c r="HQ111" s="94" t="s">
        <v>478</v>
      </c>
      <c r="HR111" s="94" t="s">
        <v>478</v>
      </c>
      <c r="HS111" s="94" t="s">
        <v>476</v>
      </c>
      <c r="HT111" s="94" t="s">
        <v>476</v>
      </c>
      <c r="HU111" s="94" t="s">
        <v>477</v>
      </c>
      <c r="HV111" s="94" t="s">
        <v>478</v>
      </c>
      <c r="HW111" s="94" t="s">
        <v>478</v>
      </c>
      <c r="HX111" s="94" t="s">
        <v>481</v>
      </c>
      <c r="HY111" s="94" t="s">
        <v>477</v>
      </c>
      <c r="HZ111" s="94" t="s">
        <v>478</v>
      </c>
      <c r="IA111" s="94" t="s">
        <v>478</v>
      </c>
      <c r="IB111" s="94" t="s">
        <v>476</v>
      </c>
      <c r="IC111" s="94" t="s">
        <v>478</v>
      </c>
      <c r="ID111" s="94" t="s">
        <v>478</v>
      </c>
      <c r="IE111" s="94" t="s">
        <v>478</v>
      </c>
      <c r="IF111" s="94" t="s">
        <v>478</v>
      </c>
      <c r="IG111" s="94" t="s">
        <v>478</v>
      </c>
      <c r="IH111" s="94" t="s">
        <v>476</v>
      </c>
      <c r="II111" s="94" t="s">
        <v>478</v>
      </c>
      <c r="IJ111" s="94" t="s">
        <v>477</v>
      </c>
      <c r="IK111" s="94" t="s">
        <v>478</v>
      </c>
      <c r="IL111" s="94" t="s">
        <v>478</v>
      </c>
      <c r="IM111" s="94" t="s">
        <v>476</v>
      </c>
      <c r="IN111" s="94" t="s">
        <v>479</v>
      </c>
      <c r="IO111" s="94" t="s">
        <v>476</v>
      </c>
      <c r="IP111" s="94" t="s">
        <v>478</v>
      </c>
      <c r="IQ111" s="94" t="s">
        <v>476</v>
      </c>
      <c r="IR111" s="94" t="s">
        <v>476</v>
      </c>
      <c r="IS111" s="94" t="s">
        <v>477</v>
      </c>
      <c r="IT111" s="94" t="s">
        <v>478</v>
      </c>
      <c r="IU111" s="94" t="s">
        <v>476</v>
      </c>
      <c r="IV111" s="94" t="s">
        <v>477</v>
      </c>
      <c r="IW111" s="94" t="s">
        <v>478</v>
      </c>
      <c r="IX111" s="94" t="s">
        <v>478</v>
      </c>
      <c r="IY111" s="94" t="s">
        <v>476</v>
      </c>
      <c r="IZ111" s="94" t="s">
        <v>480</v>
      </c>
      <c r="JA111" s="94" t="s">
        <v>477</v>
      </c>
      <c r="JB111" s="94" t="s">
        <v>476</v>
      </c>
      <c r="JC111" s="94" t="s">
        <v>478</v>
      </c>
      <c r="JD111" s="94" t="s">
        <v>476</v>
      </c>
      <c r="JE111" s="31"/>
      <c r="JF111" s="94"/>
      <c r="JG111" s="94"/>
      <c r="JH111" s="32"/>
      <c r="JI111" s="172"/>
      <c r="JJ111" s="37"/>
      <c r="JK111" s="28"/>
      <c r="JL111" s="28"/>
      <c r="JM111" s="28"/>
    </row>
    <row r="112" spans="1:273" ht="15" customHeight="1" x14ac:dyDescent="0.3">
      <c r="A112" s="93" t="s">
        <v>461</v>
      </c>
      <c r="B112" s="30">
        <v>22000533</v>
      </c>
      <c r="C112" s="31">
        <v>87.17</v>
      </c>
      <c r="D112" s="33"/>
      <c r="E112" s="38"/>
      <c r="F112" s="28"/>
      <c r="G112" s="30"/>
      <c r="H112" s="28"/>
      <c r="I112" s="29"/>
      <c r="J112" s="38"/>
      <c r="K112" s="35"/>
      <c r="L112" s="29"/>
      <c r="M112" s="29"/>
      <c r="N112" s="37"/>
      <c r="O112" s="29"/>
      <c r="P112" s="29"/>
      <c r="Q112" s="36"/>
      <c r="R112" s="95"/>
      <c r="S112" s="95"/>
      <c r="T112" s="95"/>
      <c r="U112" s="95"/>
      <c r="V112" s="96"/>
      <c r="W112" s="95"/>
      <c r="X112" s="139"/>
      <c r="Y112" s="95"/>
      <c r="Z112" s="130"/>
      <c r="AA112" s="130"/>
      <c r="AB112" s="130"/>
      <c r="AC112" s="96"/>
      <c r="AD112" s="95"/>
      <c r="AE112" s="95"/>
      <c r="AF112" s="131"/>
      <c r="AG112" s="96"/>
      <c r="AH112" s="130"/>
      <c r="AI112" s="95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5" t="s">
        <v>412</v>
      </c>
      <c r="AU112" s="95" t="s">
        <v>412</v>
      </c>
      <c r="AV112" s="95" t="s">
        <v>412</v>
      </c>
      <c r="AW112" s="95" t="s">
        <v>412</v>
      </c>
      <c r="AX112" s="95" t="s">
        <v>412</v>
      </c>
      <c r="AY112" s="95" t="s">
        <v>412</v>
      </c>
      <c r="AZ112" s="95" t="s">
        <v>412</v>
      </c>
      <c r="BA112" s="95" t="s">
        <v>462</v>
      </c>
      <c r="BB112" s="94"/>
      <c r="BC112" s="94"/>
      <c r="BD112" s="94"/>
      <c r="BE112" s="94"/>
      <c r="BF112" s="94"/>
      <c r="BG112" s="94"/>
      <c r="BH112" s="94"/>
      <c r="BI112" s="94"/>
      <c r="BJ112" s="94"/>
      <c r="BK112" s="94"/>
      <c r="BL112" s="94"/>
      <c r="BM112" s="94"/>
      <c r="BN112" s="94"/>
      <c r="BO112" s="94"/>
      <c r="BP112" s="94"/>
      <c r="BQ112" s="94"/>
      <c r="BR112" s="138"/>
      <c r="BS112" s="138"/>
      <c r="BT112" s="138"/>
      <c r="BU112" s="138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  <c r="CP112" s="94"/>
      <c r="CQ112" s="94"/>
      <c r="CR112" s="94"/>
      <c r="CS112" s="94"/>
      <c r="CT112" s="94"/>
      <c r="CU112" s="94"/>
      <c r="CV112" s="94"/>
      <c r="CW112" s="94"/>
      <c r="CX112" s="94"/>
      <c r="CY112" s="94"/>
      <c r="CZ112" s="94"/>
      <c r="DA112" s="94"/>
      <c r="DB112" s="94"/>
      <c r="DC112" s="94"/>
      <c r="DD112" s="94"/>
      <c r="DE112" s="94"/>
      <c r="DF112" s="94"/>
      <c r="DG112" s="94"/>
      <c r="DH112" s="94"/>
      <c r="DI112" s="94"/>
      <c r="DJ112" s="94"/>
      <c r="DK112" s="94"/>
      <c r="DL112" s="94"/>
      <c r="DM112" s="94"/>
      <c r="DN112" s="94"/>
      <c r="DO112" s="94"/>
      <c r="DP112" s="94"/>
      <c r="DQ112" s="94"/>
      <c r="DR112" s="94"/>
      <c r="DS112" s="94"/>
      <c r="DT112" s="94"/>
      <c r="DU112" s="94"/>
      <c r="DV112" s="94"/>
      <c r="DW112" s="94"/>
      <c r="DX112" s="94"/>
      <c r="DY112" s="94"/>
      <c r="DZ112" s="94"/>
      <c r="EA112" s="94"/>
      <c r="EB112" s="94"/>
      <c r="EC112" s="94"/>
      <c r="ED112" s="94"/>
      <c r="EE112" s="94"/>
      <c r="EF112" s="94"/>
      <c r="EG112" s="94"/>
      <c r="EH112" s="94"/>
      <c r="EI112" s="94"/>
      <c r="EJ112" s="94"/>
      <c r="EK112" s="94"/>
      <c r="EL112" s="94"/>
      <c r="EM112" s="94"/>
      <c r="EN112" s="94"/>
      <c r="EO112" s="94"/>
      <c r="EP112" s="94"/>
      <c r="EQ112" s="94"/>
      <c r="ER112" s="94"/>
      <c r="ES112" s="94"/>
      <c r="ET112" s="94"/>
      <c r="EU112" s="94"/>
      <c r="EV112" s="94"/>
      <c r="EW112" s="94"/>
      <c r="EX112" s="94"/>
      <c r="EY112" s="94"/>
      <c r="EZ112" s="94"/>
      <c r="FA112" s="94"/>
      <c r="FB112" s="94"/>
      <c r="FC112" s="94"/>
      <c r="FD112" s="94"/>
      <c r="FE112" s="94"/>
      <c r="FF112" s="94"/>
      <c r="FG112" s="94"/>
      <c r="FH112" s="94"/>
      <c r="FI112" s="94"/>
      <c r="FJ112" s="94"/>
      <c r="FK112" s="94"/>
      <c r="FL112" s="94"/>
      <c r="FM112" s="94"/>
      <c r="FN112" s="94"/>
      <c r="FO112" s="94"/>
      <c r="FP112" s="94"/>
      <c r="FQ112" s="94"/>
      <c r="FR112" s="94"/>
      <c r="FS112" s="94"/>
      <c r="FT112" s="94"/>
      <c r="FU112" s="94"/>
      <c r="FV112" s="94"/>
      <c r="FW112" s="94"/>
      <c r="FX112" s="94"/>
      <c r="FY112" s="94"/>
      <c r="FZ112" s="94"/>
      <c r="GA112" s="94"/>
      <c r="GB112" s="94"/>
      <c r="GC112" s="94"/>
      <c r="GD112" s="94"/>
      <c r="GE112" s="94"/>
      <c r="GF112" s="94"/>
      <c r="GG112" s="94"/>
      <c r="GH112" s="94"/>
      <c r="GI112" s="94"/>
      <c r="GJ112" s="94"/>
      <c r="GK112" s="94"/>
      <c r="GL112" s="94"/>
      <c r="GM112" s="94"/>
      <c r="GN112" s="94"/>
      <c r="GO112" s="94"/>
      <c r="GP112" s="94"/>
      <c r="GQ112" s="94"/>
      <c r="GR112" s="94"/>
      <c r="GS112" s="94"/>
      <c r="GT112" s="94"/>
      <c r="GU112" s="94"/>
      <c r="GV112" s="94"/>
      <c r="GW112" s="94"/>
      <c r="GX112" s="94"/>
      <c r="GY112" s="94"/>
      <c r="GZ112" s="94"/>
      <c r="HA112" s="94"/>
      <c r="HB112" s="94"/>
      <c r="HC112" s="94"/>
      <c r="HD112" s="94"/>
      <c r="HE112" s="94"/>
      <c r="HF112" s="94"/>
      <c r="HG112" s="94"/>
      <c r="HH112" s="94"/>
      <c r="HI112" s="94"/>
      <c r="HJ112" s="94"/>
      <c r="HK112" s="94"/>
      <c r="HL112" s="94"/>
      <c r="HM112" s="94"/>
      <c r="HN112" s="94"/>
      <c r="HO112" s="94"/>
      <c r="HP112" s="94"/>
      <c r="HQ112" s="94"/>
      <c r="HR112" s="94"/>
      <c r="HS112" s="94"/>
      <c r="HT112" s="94"/>
      <c r="HU112" s="94"/>
      <c r="HV112" s="94"/>
      <c r="HW112" s="94"/>
      <c r="HX112" s="94"/>
      <c r="HY112" s="94"/>
      <c r="HZ112" s="94"/>
      <c r="IA112" s="94"/>
      <c r="IB112" s="94"/>
      <c r="IC112" s="94"/>
      <c r="ID112" s="94"/>
      <c r="IE112" s="94"/>
      <c r="IF112" s="94"/>
      <c r="IG112" s="94"/>
      <c r="IH112" s="94"/>
      <c r="II112" s="94"/>
      <c r="IJ112" s="94"/>
      <c r="IK112" s="94"/>
      <c r="IL112" s="94"/>
      <c r="IM112" s="94"/>
      <c r="IN112" s="94"/>
      <c r="IO112" s="94"/>
      <c r="IP112" s="94"/>
      <c r="IQ112" s="94"/>
      <c r="IR112" s="94"/>
      <c r="IS112" s="94"/>
      <c r="IT112" s="94"/>
      <c r="IU112" s="94"/>
      <c r="IV112" s="94"/>
      <c r="IW112" s="94"/>
      <c r="IX112" s="94"/>
      <c r="IY112" s="94"/>
      <c r="IZ112" s="94"/>
      <c r="JA112" s="94"/>
      <c r="JB112" s="94"/>
      <c r="JC112" s="94"/>
      <c r="JD112" s="94"/>
      <c r="JE112" s="31"/>
      <c r="JF112" s="130"/>
      <c r="JG112" s="138"/>
      <c r="JH112" s="32"/>
      <c r="JI112" s="172"/>
      <c r="JJ112" s="29"/>
      <c r="JK112" s="28"/>
      <c r="JL112" s="28"/>
      <c r="JM112" s="28"/>
    </row>
    <row r="113" spans="1:273" ht="15" customHeight="1" x14ac:dyDescent="0.3">
      <c r="A113" s="93" t="s">
        <v>492</v>
      </c>
      <c r="B113" s="30">
        <v>22000151</v>
      </c>
      <c r="C113" s="28"/>
      <c r="D113" s="30"/>
      <c r="E113" s="55"/>
      <c r="F113" s="39"/>
      <c r="G113" s="39"/>
      <c r="H113" s="32"/>
      <c r="I113" s="37"/>
      <c r="J113" s="29"/>
      <c r="K113" s="29"/>
      <c r="L113" s="29"/>
      <c r="M113" s="29"/>
      <c r="N113" s="29"/>
      <c r="O113" s="29"/>
      <c r="P113" s="29"/>
      <c r="Q113" s="29"/>
      <c r="R113" s="95"/>
      <c r="S113" s="95"/>
      <c r="T113" s="95"/>
      <c r="U113" s="95"/>
      <c r="V113" s="96"/>
      <c r="W113" s="95"/>
      <c r="X113" s="95"/>
      <c r="Y113" s="95"/>
      <c r="Z113" s="130"/>
      <c r="AA113" s="130"/>
      <c r="AB113" s="95"/>
      <c r="AC113" s="95"/>
      <c r="AD113" s="95"/>
      <c r="AE113" s="95"/>
      <c r="AF113" s="95"/>
      <c r="AG113" s="96"/>
      <c r="AH113" s="130"/>
      <c r="AI113" s="95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4"/>
      <c r="BJ113" s="94"/>
      <c r="BK113" s="94"/>
      <c r="BL113" s="94"/>
      <c r="BM113" s="130"/>
      <c r="BN113" s="94"/>
      <c r="BO113" s="94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235"/>
      <c r="CN113" s="94" t="s">
        <v>476</v>
      </c>
      <c r="CO113" s="94" t="s">
        <v>476</v>
      </c>
      <c r="CP113" s="94" t="s">
        <v>477</v>
      </c>
      <c r="CQ113" s="94" t="s">
        <v>478</v>
      </c>
      <c r="CR113" s="94" t="s">
        <v>477</v>
      </c>
      <c r="CS113" s="94" t="s">
        <v>476</v>
      </c>
      <c r="CT113" s="94" t="s">
        <v>477</v>
      </c>
      <c r="CU113" s="94" t="s">
        <v>477</v>
      </c>
      <c r="CV113" s="94" t="s">
        <v>478</v>
      </c>
      <c r="CW113" s="94" t="s">
        <v>478</v>
      </c>
      <c r="CX113" s="94" t="s">
        <v>476</v>
      </c>
      <c r="CY113" s="94" t="s">
        <v>478</v>
      </c>
      <c r="CZ113" s="94" t="s">
        <v>478</v>
      </c>
      <c r="DA113" s="94" t="s">
        <v>478</v>
      </c>
      <c r="DB113" s="94" t="s">
        <v>478</v>
      </c>
      <c r="DC113" s="94" t="s">
        <v>478</v>
      </c>
      <c r="DD113" s="94" t="s">
        <v>476</v>
      </c>
      <c r="DE113" s="94" t="s">
        <v>479</v>
      </c>
      <c r="DF113" s="94" t="s">
        <v>476</v>
      </c>
      <c r="DG113" s="94" t="s">
        <v>478</v>
      </c>
      <c r="DH113" s="94" t="s">
        <v>477</v>
      </c>
      <c r="DI113" s="94" t="s">
        <v>476</v>
      </c>
      <c r="DJ113" s="94" t="s">
        <v>477</v>
      </c>
      <c r="DK113" s="94" t="s">
        <v>479</v>
      </c>
      <c r="DL113" s="94" t="s">
        <v>476</v>
      </c>
      <c r="DM113" s="94" t="s">
        <v>477</v>
      </c>
      <c r="DN113" s="94" t="s">
        <v>479</v>
      </c>
      <c r="DO113" s="94" t="s">
        <v>478</v>
      </c>
      <c r="DP113" s="94" t="s">
        <v>478</v>
      </c>
      <c r="DQ113" s="94" t="s">
        <v>477</v>
      </c>
      <c r="DR113" s="94" t="s">
        <v>478</v>
      </c>
      <c r="DS113" s="94" t="s">
        <v>478</v>
      </c>
      <c r="DT113" s="94" t="s">
        <v>476</v>
      </c>
      <c r="DU113" s="94" t="s">
        <v>478</v>
      </c>
      <c r="DV113" s="94" t="s">
        <v>477</v>
      </c>
      <c r="DW113" s="94" t="s">
        <v>477</v>
      </c>
      <c r="DX113" s="94" t="s">
        <v>479</v>
      </c>
      <c r="DY113" s="94" t="s">
        <v>476</v>
      </c>
      <c r="DZ113" s="94" t="s">
        <v>477</v>
      </c>
      <c r="EA113" s="94" t="s">
        <v>477</v>
      </c>
      <c r="EB113" s="94" t="s">
        <v>478</v>
      </c>
      <c r="EC113" s="94" t="s">
        <v>476</v>
      </c>
      <c r="ED113" s="94" t="s">
        <v>476</v>
      </c>
      <c r="EE113" s="94" t="s">
        <v>476</v>
      </c>
      <c r="EF113" s="94" t="s">
        <v>477</v>
      </c>
      <c r="EG113" s="94" t="s">
        <v>478</v>
      </c>
      <c r="EH113" s="94" t="s">
        <v>476</v>
      </c>
      <c r="EI113" s="94" t="s">
        <v>477</v>
      </c>
      <c r="EJ113" s="94" t="s">
        <v>476</v>
      </c>
      <c r="EK113" s="94" t="s">
        <v>478</v>
      </c>
      <c r="EL113" s="94" t="s">
        <v>477</v>
      </c>
      <c r="EM113" s="94" t="s">
        <v>478</v>
      </c>
      <c r="EN113" s="94" t="s">
        <v>478</v>
      </c>
      <c r="EO113" s="94" t="s">
        <v>480</v>
      </c>
      <c r="EP113" s="94" t="s">
        <v>478</v>
      </c>
      <c r="EQ113" s="94" t="s">
        <v>478</v>
      </c>
      <c r="ER113" s="94" t="s">
        <v>478</v>
      </c>
      <c r="ES113" s="94" t="s">
        <v>476</v>
      </c>
      <c r="ET113" s="94" t="s">
        <v>478</v>
      </c>
      <c r="EU113" s="94" t="s">
        <v>476</v>
      </c>
      <c r="EV113" s="94" t="s">
        <v>476</v>
      </c>
      <c r="EW113" s="94" t="s">
        <v>478</v>
      </c>
      <c r="EX113" s="94" t="s">
        <v>478</v>
      </c>
      <c r="EY113" s="94" t="s">
        <v>476</v>
      </c>
      <c r="EZ113" s="94" t="s">
        <v>476</v>
      </c>
      <c r="FA113" s="94" t="s">
        <v>476</v>
      </c>
      <c r="FB113" s="94" t="s">
        <v>478</v>
      </c>
      <c r="FC113" s="94" t="s">
        <v>478</v>
      </c>
      <c r="FD113" s="94" t="s">
        <v>478</v>
      </c>
      <c r="FE113" s="94" t="s">
        <v>478</v>
      </c>
      <c r="FF113" s="94" t="s">
        <v>481</v>
      </c>
      <c r="FG113" s="94" t="s">
        <v>477</v>
      </c>
      <c r="FH113" s="94" t="s">
        <v>491</v>
      </c>
      <c r="FI113" s="94" t="s">
        <v>477</v>
      </c>
      <c r="FJ113" s="94" t="s">
        <v>476</v>
      </c>
      <c r="FK113" s="94" t="s">
        <v>477</v>
      </c>
      <c r="FL113" s="94" t="s">
        <v>478</v>
      </c>
      <c r="FM113" s="94" t="s">
        <v>477</v>
      </c>
      <c r="FN113" s="94" t="s">
        <v>478</v>
      </c>
      <c r="FO113" s="94" t="s">
        <v>478</v>
      </c>
      <c r="FP113" s="94" t="s">
        <v>477</v>
      </c>
      <c r="FQ113" s="94" t="s">
        <v>477</v>
      </c>
      <c r="FR113" s="94" t="s">
        <v>478</v>
      </c>
      <c r="FS113" s="94" t="s">
        <v>478</v>
      </c>
      <c r="FT113" s="94" t="s">
        <v>476</v>
      </c>
      <c r="FU113" s="94" t="s">
        <v>478</v>
      </c>
      <c r="FV113" s="94" t="s">
        <v>477</v>
      </c>
      <c r="FW113" s="94" t="s">
        <v>479</v>
      </c>
      <c r="FX113" s="94" t="s">
        <v>476</v>
      </c>
      <c r="FY113" s="94" t="s">
        <v>476</v>
      </c>
      <c r="FZ113" s="94" t="s">
        <v>478</v>
      </c>
      <c r="GA113" s="94" t="s">
        <v>476</v>
      </c>
      <c r="GB113" s="94" t="s">
        <v>478</v>
      </c>
      <c r="GC113" s="94" t="s">
        <v>477</v>
      </c>
      <c r="GD113" s="94" t="s">
        <v>476</v>
      </c>
      <c r="GE113" s="94" t="s">
        <v>478</v>
      </c>
      <c r="GF113" s="94" t="s">
        <v>483</v>
      </c>
      <c r="GG113" s="94" t="s">
        <v>476</v>
      </c>
      <c r="GH113" s="94" t="s">
        <v>476</v>
      </c>
      <c r="GI113" s="94" t="s">
        <v>480</v>
      </c>
      <c r="GJ113" s="94" t="s">
        <v>477</v>
      </c>
      <c r="GK113" s="94" t="s">
        <v>476</v>
      </c>
      <c r="GL113" s="94" t="s">
        <v>476</v>
      </c>
      <c r="GM113" s="94" t="s">
        <v>480</v>
      </c>
      <c r="GN113" s="94" t="s">
        <v>477</v>
      </c>
      <c r="GO113" s="94" t="s">
        <v>478</v>
      </c>
      <c r="GP113" s="94" t="s">
        <v>477</v>
      </c>
      <c r="GQ113" s="94" t="s">
        <v>484</v>
      </c>
      <c r="GR113" s="94" t="s">
        <v>476</v>
      </c>
      <c r="GS113" s="94" t="s">
        <v>478</v>
      </c>
      <c r="GT113" s="94" t="s">
        <v>478</v>
      </c>
      <c r="GU113" s="94" t="s">
        <v>476</v>
      </c>
      <c r="GV113" s="94" t="s">
        <v>481</v>
      </c>
      <c r="GW113" s="94" t="s">
        <v>478</v>
      </c>
      <c r="GX113" s="94" t="s">
        <v>478</v>
      </c>
      <c r="GY113" s="94" t="s">
        <v>478</v>
      </c>
      <c r="GZ113" s="94" t="s">
        <v>478</v>
      </c>
      <c r="HA113" s="94" t="s">
        <v>476</v>
      </c>
      <c r="HB113" s="94" t="s">
        <v>477</v>
      </c>
      <c r="HC113" s="94" t="s">
        <v>484</v>
      </c>
      <c r="HD113" s="94" t="s">
        <v>476</v>
      </c>
      <c r="HE113" s="94" t="s">
        <v>477</v>
      </c>
      <c r="HF113" s="94" t="s">
        <v>477</v>
      </c>
      <c r="HG113" s="94" t="s">
        <v>478</v>
      </c>
      <c r="HH113" s="94" t="s">
        <v>478</v>
      </c>
      <c r="HI113" s="94" t="s">
        <v>476</v>
      </c>
      <c r="HJ113" s="94" t="s">
        <v>477</v>
      </c>
      <c r="HK113" s="94" t="s">
        <v>479</v>
      </c>
      <c r="HL113" s="94" t="s">
        <v>478</v>
      </c>
      <c r="HM113" s="94" t="s">
        <v>478</v>
      </c>
      <c r="HN113" s="94" t="s">
        <v>478</v>
      </c>
      <c r="HO113" s="94" t="s">
        <v>478</v>
      </c>
      <c r="HP113" s="234">
        <v>1.6750000000000001E-2</v>
      </c>
      <c r="HQ113" s="94" t="s">
        <v>478</v>
      </c>
      <c r="HR113" s="94" t="s">
        <v>478</v>
      </c>
      <c r="HS113" s="94" t="s">
        <v>476</v>
      </c>
      <c r="HT113" s="94" t="s">
        <v>476</v>
      </c>
      <c r="HU113" s="94" t="s">
        <v>477</v>
      </c>
      <c r="HV113" s="94" t="s">
        <v>478</v>
      </c>
      <c r="HW113" s="94" t="s">
        <v>478</v>
      </c>
      <c r="HX113" s="94" t="s">
        <v>481</v>
      </c>
      <c r="HY113" s="94" t="s">
        <v>477</v>
      </c>
      <c r="HZ113" s="94" t="s">
        <v>478</v>
      </c>
      <c r="IA113" s="94" t="s">
        <v>478</v>
      </c>
      <c r="IB113" s="94" t="s">
        <v>476</v>
      </c>
      <c r="IC113" s="94" t="s">
        <v>478</v>
      </c>
      <c r="ID113" s="94" t="s">
        <v>478</v>
      </c>
      <c r="IE113" s="94" t="s">
        <v>478</v>
      </c>
      <c r="IF113" s="94" t="s">
        <v>478</v>
      </c>
      <c r="IG113" s="94" t="s">
        <v>478</v>
      </c>
      <c r="IH113" s="94" t="s">
        <v>476</v>
      </c>
      <c r="II113" s="94" t="s">
        <v>478</v>
      </c>
      <c r="IJ113" s="94" t="s">
        <v>477</v>
      </c>
      <c r="IK113" s="94" t="s">
        <v>478</v>
      </c>
      <c r="IL113" s="94" t="s">
        <v>478</v>
      </c>
      <c r="IM113" s="94" t="s">
        <v>476</v>
      </c>
      <c r="IN113" s="94" t="s">
        <v>479</v>
      </c>
      <c r="IO113" s="94" t="s">
        <v>476</v>
      </c>
      <c r="IP113" s="94" t="s">
        <v>478</v>
      </c>
      <c r="IQ113" s="94" t="s">
        <v>476</v>
      </c>
      <c r="IR113" s="94" t="s">
        <v>476</v>
      </c>
      <c r="IS113" s="94" t="s">
        <v>477</v>
      </c>
      <c r="IT113" s="94" t="s">
        <v>478</v>
      </c>
      <c r="IU113" s="94" t="s">
        <v>476</v>
      </c>
      <c r="IV113" s="94" t="s">
        <v>477</v>
      </c>
      <c r="IW113" s="94" t="s">
        <v>478</v>
      </c>
      <c r="IX113" s="94" t="s">
        <v>478</v>
      </c>
      <c r="IY113" s="94" t="s">
        <v>476</v>
      </c>
      <c r="IZ113" s="94" t="s">
        <v>480</v>
      </c>
      <c r="JA113" s="94" t="s">
        <v>477</v>
      </c>
      <c r="JB113" s="94" t="s">
        <v>476</v>
      </c>
      <c r="JC113" s="94" t="s">
        <v>478</v>
      </c>
      <c r="JD113" s="94" t="s">
        <v>476</v>
      </c>
      <c r="JE113" s="31"/>
      <c r="JF113" s="130"/>
      <c r="JG113" s="138"/>
      <c r="JH113" s="32"/>
      <c r="JI113" s="55"/>
      <c r="JJ113" s="29"/>
      <c r="JK113" s="28"/>
      <c r="JL113" s="28"/>
      <c r="JM113" s="28"/>
    </row>
    <row r="114" spans="1:273" ht="15" customHeight="1" x14ac:dyDescent="0.3">
      <c r="A114" s="93" t="s">
        <v>463</v>
      </c>
      <c r="B114" s="30">
        <v>22000656</v>
      </c>
      <c r="C114" s="31">
        <v>94.46</v>
      </c>
      <c r="D114" s="28"/>
      <c r="E114" s="29"/>
      <c r="F114" s="28"/>
      <c r="G114" s="28"/>
      <c r="H114" s="28"/>
      <c r="I114" s="29"/>
      <c r="J114" s="29" t="s">
        <v>420</v>
      </c>
      <c r="K114" s="29" t="s">
        <v>420</v>
      </c>
      <c r="L114" s="29" t="s">
        <v>421</v>
      </c>
      <c r="M114" s="29" t="s">
        <v>421</v>
      </c>
      <c r="N114" s="29" t="s">
        <v>422</v>
      </c>
      <c r="O114" s="29" t="s">
        <v>423</v>
      </c>
      <c r="P114" s="29" t="s">
        <v>422</v>
      </c>
      <c r="Q114" s="38">
        <v>0</v>
      </c>
      <c r="R114" s="95" t="s">
        <v>424</v>
      </c>
      <c r="S114" s="95" t="s">
        <v>431</v>
      </c>
      <c r="T114" s="95" t="s">
        <v>425</v>
      </c>
      <c r="U114" s="95" t="s">
        <v>424</v>
      </c>
      <c r="V114" s="96">
        <v>0</v>
      </c>
      <c r="W114" s="130">
        <v>15.18</v>
      </c>
      <c r="X114" s="95" t="s">
        <v>424</v>
      </c>
      <c r="Y114" s="130">
        <v>13.74</v>
      </c>
      <c r="Z114" s="130">
        <v>134.30000000000001</v>
      </c>
      <c r="AA114" s="130">
        <v>63.88</v>
      </c>
      <c r="AB114" s="95" t="s">
        <v>426</v>
      </c>
      <c r="AC114" s="95" t="s">
        <v>424</v>
      </c>
      <c r="AD114" s="95" t="s">
        <v>424</v>
      </c>
      <c r="AE114" s="95" t="s">
        <v>424</v>
      </c>
      <c r="AF114" s="95" t="s">
        <v>424</v>
      </c>
      <c r="AG114" s="95" t="s">
        <v>424</v>
      </c>
      <c r="AH114" s="95" t="s">
        <v>424</v>
      </c>
      <c r="AI114" s="95" t="s">
        <v>424</v>
      </c>
      <c r="AJ114" s="95" t="s">
        <v>424</v>
      </c>
      <c r="AK114" s="95" t="s">
        <v>424</v>
      </c>
      <c r="AL114" s="95" t="s">
        <v>424</v>
      </c>
      <c r="AM114" s="95" t="s">
        <v>424</v>
      </c>
      <c r="AN114" s="95" t="s">
        <v>424</v>
      </c>
      <c r="AO114" s="95" t="s">
        <v>424</v>
      </c>
      <c r="AP114" s="95" t="s">
        <v>424</v>
      </c>
      <c r="AQ114" s="95" t="s">
        <v>424</v>
      </c>
      <c r="AR114" s="95" t="s">
        <v>424</v>
      </c>
      <c r="AS114" s="95" t="s">
        <v>424</v>
      </c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94"/>
      <c r="BG114" s="94"/>
      <c r="BH114" s="94"/>
      <c r="BI114" s="94"/>
      <c r="BJ114" s="94"/>
      <c r="BK114" s="94"/>
      <c r="BL114" s="94"/>
      <c r="BM114" s="94"/>
      <c r="BN114" s="94"/>
      <c r="BO114" s="94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  <c r="CP114" s="94"/>
      <c r="CQ114" s="94"/>
      <c r="CR114" s="94"/>
      <c r="CS114" s="94"/>
      <c r="CT114" s="94"/>
      <c r="CU114" s="94"/>
      <c r="CV114" s="94"/>
      <c r="CW114" s="94"/>
      <c r="CX114" s="94"/>
      <c r="CY114" s="94"/>
      <c r="CZ114" s="94"/>
      <c r="DA114" s="94"/>
      <c r="DB114" s="94"/>
      <c r="DC114" s="94"/>
      <c r="DD114" s="94"/>
      <c r="DE114" s="94"/>
      <c r="DF114" s="94"/>
      <c r="DG114" s="94"/>
      <c r="DH114" s="94"/>
      <c r="DI114" s="94"/>
      <c r="DJ114" s="94"/>
      <c r="DK114" s="94"/>
      <c r="DL114" s="94"/>
      <c r="DM114" s="94"/>
      <c r="DN114" s="94"/>
      <c r="DO114" s="94"/>
      <c r="DP114" s="94"/>
      <c r="DQ114" s="94"/>
      <c r="DR114" s="94"/>
      <c r="DS114" s="94"/>
      <c r="DT114" s="94"/>
      <c r="DU114" s="94"/>
      <c r="DV114" s="94"/>
      <c r="DW114" s="94"/>
      <c r="DX114" s="94"/>
      <c r="DY114" s="94"/>
      <c r="DZ114" s="94"/>
      <c r="EA114" s="94"/>
      <c r="EB114" s="94"/>
      <c r="EC114" s="94"/>
      <c r="ED114" s="94"/>
      <c r="EE114" s="94"/>
      <c r="EF114" s="94"/>
      <c r="EG114" s="94"/>
      <c r="EH114" s="94"/>
      <c r="EI114" s="94"/>
      <c r="EJ114" s="94"/>
      <c r="EK114" s="94"/>
      <c r="EL114" s="94"/>
      <c r="EM114" s="94"/>
      <c r="EN114" s="94"/>
      <c r="EO114" s="94"/>
      <c r="EP114" s="94"/>
      <c r="EQ114" s="94"/>
      <c r="ER114" s="94"/>
      <c r="ES114" s="94"/>
      <c r="ET114" s="94"/>
      <c r="EU114" s="94"/>
      <c r="EV114" s="94"/>
      <c r="EW114" s="94"/>
      <c r="EX114" s="94"/>
      <c r="EY114" s="94"/>
      <c r="EZ114" s="94"/>
      <c r="FA114" s="94"/>
      <c r="FB114" s="94"/>
      <c r="FC114" s="94"/>
      <c r="FD114" s="94"/>
      <c r="FE114" s="94"/>
      <c r="FF114" s="94"/>
      <c r="FG114" s="94"/>
      <c r="FH114" s="94"/>
      <c r="FI114" s="94"/>
      <c r="FJ114" s="94"/>
      <c r="FK114" s="94"/>
      <c r="FL114" s="94"/>
      <c r="FM114" s="94"/>
      <c r="FN114" s="94"/>
      <c r="FO114" s="94"/>
      <c r="FP114" s="94"/>
      <c r="FQ114" s="94"/>
      <c r="FR114" s="94"/>
      <c r="FS114" s="94"/>
      <c r="FT114" s="94"/>
      <c r="FU114" s="94"/>
      <c r="FV114" s="94"/>
      <c r="FW114" s="94"/>
      <c r="FX114" s="94"/>
      <c r="FY114" s="94"/>
      <c r="FZ114" s="94"/>
      <c r="GA114" s="94"/>
      <c r="GB114" s="94"/>
      <c r="GC114" s="94"/>
      <c r="GD114" s="94"/>
      <c r="GE114" s="94"/>
      <c r="GF114" s="94"/>
      <c r="GG114" s="94"/>
      <c r="GH114" s="94"/>
      <c r="GI114" s="94"/>
      <c r="GJ114" s="94"/>
      <c r="GK114" s="94"/>
      <c r="GL114" s="94"/>
      <c r="GM114" s="94"/>
      <c r="GN114" s="94"/>
      <c r="GO114" s="94"/>
      <c r="GP114" s="94"/>
      <c r="GQ114" s="94"/>
      <c r="GR114" s="94"/>
      <c r="GS114" s="94"/>
      <c r="GT114" s="94"/>
      <c r="GU114" s="94"/>
      <c r="GV114" s="94"/>
      <c r="GW114" s="94"/>
      <c r="GX114" s="94"/>
      <c r="GY114" s="94"/>
      <c r="GZ114" s="94"/>
      <c r="HA114" s="94"/>
      <c r="HB114" s="94"/>
      <c r="HC114" s="94"/>
      <c r="HD114" s="94"/>
      <c r="HE114" s="94"/>
      <c r="HF114" s="94"/>
      <c r="HG114" s="94"/>
      <c r="HH114" s="94"/>
      <c r="HI114" s="94"/>
      <c r="HJ114" s="94"/>
      <c r="HK114" s="94"/>
      <c r="HL114" s="94"/>
      <c r="HM114" s="94"/>
      <c r="HN114" s="94"/>
      <c r="HO114" s="94"/>
      <c r="HP114" s="94"/>
      <c r="HQ114" s="94"/>
      <c r="HR114" s="94"/>
      <c r="HS114" s="94"/>
      <c r="HT114" s="94"/>
      <c r="HU114" s="94"/>
      <c r="HV114" s="94"/>
      <c r="HW114" s="94"/>
      <c r="HX114" s="94"/>
      <c r="HY114" s="94"/>
      <c r="HZ114" s="94"/>
      <c r="IA114" s="94"/>
      <c r="IB114" s="94"/>
      <c r="IC114" s="94"/>
      <c r="ID114" s="94"/>
      <c r="IE114" s="94"/>
      <c r="IF114" s="94"/>
      <c r="IG114" s="94"/>
      <c r="IH114" s="94"/>
      <c r="II114" s="94"/>
      <c r="IJ114" s="94"/>
      <c r="IK114" s="94"/>
      <c r="IL114" s="94"/>
      <c r="IM114" s="94"/>
      <c r="IN114" s="94"/>
      <c r="IO114" s="94"/>
      <c r="IP114" s="94"/>
      <c r="IQ114" s="94"/>
      <c r="IR114" s="94"/>
      <c r="IS114" s="94"/>
      <c r="IT114" s="94"/>
      <c r="IU114" s="94"/>
      <c r="IV114" s="94"/>
      <c r="IW114" s="94"/>
      <c r="IX114" s="94"/>
      <c r="IY114" s="94"/>
      <c r="IZ114" s="94"/>
      <c r="JA114" s="94"/>
      <c r="JB114" s="94"/>
      <c r="JC114" s="94"/>
      <c r="JD114" s="94"/>
      <c r="JE114" s="31"/>
      <c r="JF114" s="131"/>
      <c r="JG114" s="138"/>
      <c r="JH114" s="39"/>
      <c r="JI114" s="172"/>
      <c r="JJ114" s="37"/>
      <c r="JK114" s="28"/>
      <c r="JL114" s="28"/>
      <c r="JM114" s="28"/>
    </row>
    <row r="115" spans="1:273" ht="15" customHeight="1" x14ac:dyDescent="0.3">
      <c r="A115" s="93" t="s">
        <v>490</v>
      </c>
      <c r="B115" s="30">
        <v>22000282</v>
      </c>
      <c r="C115" s="31">
        <v>93.07</v>
      </c>
      <c r="D115" s="30"/>
      <c r="E115" s="55"/>
      <c r="F115" s="39"/>
      <c r="G115" s="39"/>
      <c r="H115" s="32"/>
      <c r="I115" s="37"/>
      <c r="J115" s="29" t="s">
        <v>420</v>
      </c>
      <c r="K115" s="29" t="s">
        <v>420</v>
      </c>
      <c r="L115" s="29" t="s">
        <v>421</v>
      </c>
      <c r="M115" s="29" t="s">
        <v>421</v>
      </c>
      <c r="N115" s="29" t="s">
        <v>422</v>
      </c>
      <c r="O115" s="29" t="s">
        <v>423</v>
      </c>
      <c r="P115" s="29" t="s">
        <v>422</v>
      </c>
      <c r="Q115" s="38">
        <v>0</v>
      </c>
      <c r="R115" s="95" t="s">
        <v>424</v>
      </c>
      <c r="S115" s="95" t="s">
        <v>431</v>
      </c>
      <c r="T115" s="95" t="s">
        <v>425</v>
      </c>
      <c r="U115" s="95" t="s">
        <v>424</v>
      </c>
      <c r="V115" s="96">
        <v>0</v>
      </c>
      <c r="W115" s="95" t="s">
        <v>424</v>
      </c>
      <c r="X115" s="95" t="s">
        <v>424</v>
      </c>
      <c r="Y115" s="95" t="s">
        <v>424</v>
      </c>
      <c r="Z115" s="130" t="s">
        <v>424</v>
      </c>
      <c r="AA115" s="130" t="s">
        <v>424</v>
      </c>
      <c r="AB115" s="95" t="s">
        <v>426</v>
      </c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  <c r="BM115" s="130"/>
      <c r="BN115" s="94"/>
      <c r="BO115" s="94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235"/>
      <c r="CN115" s="94"/>
      <c r="CO115" s="94"/>
      <c r="CP115" s="94"/>
      <c r="CQ115" s="94"/>
      <c r="CR115" s="94"/>
      <c r="CS115" s="94"/>
      <c r="CT115" s="94"/>
      <c r="CU115" s="94"/>
      <c r="CV115" s="94"/>
      <c r="CW115" s="94"/>
      <c r="CX115" s="94"/>
      <c r="CY115" s="94"/>
      <c r="CZ115" s="94"/>
      <c r="DA115" s="94"/>
      <c r="DB115" s="94"/>
      <c r="DC115" s="94"/>
      <c r="DD115" s="94"/>
      <c r="DE115" s="94"/>
      <c r="DF115" s="94"/>
      <c r="DG115" s="94"/>
      <c r="DH115" s="94"/>
      <c r="DI115" s="94"/>
      <c r="DJ115" s="94"/>
      <c r="DK115" s="94"/>
      <c r="DL115" s="94"/>
      <c r="DM115" s="94"/>
      <c r="DN115" s="94"/>
      <c r="DO115" s="94"/>
      <c r="DP115" s="94"/>
      <c r="DQ115" s="94"/>
      <c r="DR115" s="94"/>
      <c r="DS115" s="94"/>
      <c r="DT115" s="94"/>
      <c r="DU115" s="94"/>
      <c r="DV115" s="94"/>
      <c r="DW115" s="94"/>
      <c r="DX115" s="94"/>
      <c r="DY115" s="94"/>
      <c r="DZ115" s="94"/>
      <c r="EA115" s="94"/>
      <c r="EB115" s="94"/>
      <c r="EC115" s="94"/>
      <c r="ED115" s="94"/>
      <c r="EE115" s="94"/>
      <c r="EF115" s="94"/>
      <c r="EG115" s="94"/>
      <c r="EH115" s="94"/>
      <c r="EI115" s="94"/>
      <c r="EJ115" s="94"/>
      <c r="EK115" s="94"/>
      <c r="EL115" s="94"/>
      <c r="EM115" s="94"/>
      <c r="EN115" s="94"/>
      <c r="EO115" s="94"/>
      <c r="EP115" s="94"/>
      <c r="EQ115" s="94"/>
      <c r="ER115" s="94"/>
      <c r="ES115" s="94"/>
      <c r="ET115" s="94"/>
      <c r="EU115" s="94"/>
      <c r="EV115" s="94"/>
      <c r="EW115" s="94"/>
      <c r="EX115" s="94"/>
      <c r="EY115" s="94"/>
      <c r="EZ115" s="94"/>
      <c r="FA115" s="94"/>
      <c r="FB115" s="94"/>
      <c r="FC115" s="94"/>
      <c r="FD115" s="94"/>
      <c r="FE115" s="94"/>
      <c r="FF115" s="94"/>
      <c r="FG115" s="94"/>
      <c r="FH115" s="94"/>
      <c r="FI115" s="94"/>
      <c r="FJ115" s="94"/>
      <c r="FK115" s="94"/>
      <c r="FL115" s="94"/>
      <c r="FM115" s="94"/>
      <c r="FN115" s="94"/>
      <c r="FO115" s="94"/>
      <c r="FP115" s="94"/>
      <c r="FQ115" s="94"/>
      <c r="FR115" s="94"/>
      <c r="FS115" s="94"/>
      <c r="FT115" s="94"/>
      <c r="FU115" s="94"/>
      <c r="FV115" s="94"/>
      <c r="FW115" s="94"/>
      <c r="FX115" s="94"/>
      <c r="FY115" s="94"/>
      <c r="FZ115" s="94"/>
      <c r="GA115" s="94"/>
      <c r="GB115" s="94"/>
      <c r="GC115" s="94"/>
      <c r="GD115" s="94"/>
      <c r="GE115" s="94"/>
      <c r="GF115" s="94"/>
      <c r="GG115" s="94"/>
      <c r="GH115" s="94"/>
      <c r="GI115" s="94"/>
      <c r="GJ115" s="94"/>
      <c r="GK115" s="94"/>
      <c r="GL115" s="94"/>
      <c r="GM115" s="94"/>
      <c r="GN115" s="94"/>
      <c r="GO115" s="94"/>
      <c r="GP115" s="94"/>
      <c r="GQ115" s="94"/>
      <c r="GR115" s="94"/>
      <c r="GS115" s="94"/>
      <c r="GT115" s="94"/>
      <c r="GU115" s="94"/>
      <c r="GV115" s="94"/>
      <c r="GW115" s="94"/>
      <c r="GX115" s="94"/>
      <c r="GY115" s="94"/>
      <c r="GZ115" s="94"/>
      <c r="HA115" s="94"/>
      <c r="HB115" s="94"/>
      <c r="HC115" s="94"/>
      <c r="HD115" s="94"/>
      <c r="HE115" s="94"/>
      <c r="HF115" s="94"/>
      <c r="HG115" s="94"/>
      <c r="HH115" s="94"/>
      <c r="HI115" s="94"/>
      <c r="HJ115" s="94"/>
      <c r="HK115" s="94"/>
      <c r="HL115" s="94"/>
      <c r="HM115" s="94"/>
      <c r="HN115" s="94"/>
      <c r="HO115" s="94"/>
      <c r="HP115" s="94"/>
      <c r="HQ115" s="94"/>
      <c r="HR115" s="94"/>
      <c r="HS115" s="94"/>
      <c r="HT115" s="94"/>
      <c r="HU115" s="94"/>
      <c r="HV115" s="94"/>
      <c r="HW115" s="94"/>
      <c r="HX115" s="94"/>
      <c r="HY115" s="94"/>
      <c r="HZ115" s="94"/>
      <c r="IA115" s="94"/>
      <c r="IB115" s="94"/>
      <c r="IC115" s="94"/>
      <c r="ID115" s="94"/>
      <c r="IE115" s="94"/>
      <c r="IF115" s="94"/>
      <c r="IG115" s="94"/>
      <c r="IH115" s="94"/>
      <c r="II115" s="94"/>
      <c r="IJ115" s="94"/>
      <c r="IK115" s="94"/>
      <c r="IL115" s="94"/>
      <c r="IM115" s="94"/>
      <c r="IN115" s="94"/>
      <c r="IO115" s="94"/>
      <c r="IP115" s="94"/>
      <c r="IQ115" s="94"/>
      <c r="IR115" s="94"/>
      <c r="IS115" s="94"/>
      <c r="IT115" s="94"/>
      <c r="IU115" s="94"/>
      <c r="IV115" s="94"/>
      <c r="IW115" s="94"/>
      <c r="IX115" s="94"/>
      <c r="IY115" s="94"/>
      <c r="IZ115" s="94"/>
      <c r="JA115" s="94"/>
      <c r="JB115" s="94"/>
      <c r="JC115" s="94"/>
      <c r="JD115" s="94"/>
      <c r="JE115" s="31"/>
      <c r="JF115" s="94"/>
      <c r="JG115" s="94"/>
      <c r="JH115" s="32"/>
      <c r="JI115" s="172"/>
      <c r="JJ115" s="29"/>
      <c r="JK115" s="28"/>
      <c r="JL115" s="28"/>
      <c r="JM115" s="28"/>
    </row>
    <row r="116" spans="1:273" ht="15" customHeight="1" x14ac:dyDescent="0.3">
      <c r="A116" s="93" t="s">
        <v>490</v>
      </c>
      <c r="B116" s="30">
        <v>22000055</v>
      </c>
      <c r="C116" s="31">
        <v>94.21</v>
      </c>
      <c r="D116" s="30"/>
      <c r="E116" s="55"/>
      <c r="F116" s="39"/>
      <c r="G116" s="39"/>
      <c r="H116" s="32"/>
      <c r="I116" s="37"/>
      <c r="J116" s="29" t="s">
        <v>420</v>
      </c>
      <c r="K116" s="29" t="s">
        <v>420</v>
      </c>
      <c r="L116" s="29" t="s">
        <v>421</v>
      </c>
      <c r="M116" s="29" t="s">
        <v>421</v>
      </c>
      <c r="N116" s="29" t="s">
        <v>422</v>
      </c>
      <c r="O116" s="29" t="s">
        <v>423</v>
      </c>
      <c r="P116" s="29" t="s">
        <v>422</v>
      </c>
      <c r="Q116" s="38">
        <v>0</v>
      </c>
      <c r="R116" s="95" t="s">
        <v>424</v>
      </c>
      <c r="S116" s="95" t="s">
        <v>431</v>
      </c>
      <c r="T116" s="96">
        <v>8.8699999999999992</v>
      </c>
      <c r="U116" s="130">
        <v>10.81</v>
      </c>
      <c r="V116" s="96">
        <v>19.7</v>
      </c>
      <c r="W116" s="95" t="s">
        <v>424</v>
      </c>
      <c r="X116" s="95" t="s">
        <v>424</v>
      </c>
      <c r="Y116" s="95" t="s">
        <v>424</v>
      </c>
      <c r="Z116" s="130" t="s">
        <v>424</v>
      </c>
      <c r="AA116" s="130" t="s">
        <v>424</v>
      </c>
      <c r="AB116" s="95" t="s">
        <v>426</v>
      </c>
      <c r="AC116" s="95"/>
      <c r="AD116" s="95"/>
      <c r="AE116" s="95"/>
      <c r="AF116" s="95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  <c r="BM116" s="130"/>
      <c r="BN116" s="94"/>
      <c r="BO116" s="94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235"/>
      <c r="CN116" s="94"/>
      <c r="CO116" s="94"/>
      <c r="CP116" s="94"/>
      <c r="CQ116" s="94"/>
      <c r="CR116" s="94"/>
      <c r="CS116" s="94"/>
      <c r="CT116" s="94"/>
      <c r="CU116" s="94"/>
      <c r="CV116" s="94"/>
      <c r="CW116" s="94"/>
      <c r="CX116" s="94"/>
      <c r="CY116" s="94"/>
      <c r="CZ116" s="94"/>
      <c r="DA116" s="94"/>
      <c r="DB116" s="94"/>
      <c r="DC116" s="94"/>
      <c r="DD116" s="94"/>
      <c r="DE116" s="94"/>
      <c r="DF116" s="94"/>
      <c r="DG116" s="94"/>
      <c r="DH116" s="94"/>
      <c r="DI116" s="94"/>
      <c r="DJ116" s="94"/>
      <c r="DK116" s="94"/>
      <c r="DL116" s="94"/>
      <c r="DM116" s="94"/>
      <c r="DN116" s="94"/>
      <c r="DO116" s="94"/>
      <c r="DP116" s="94"/>
      <c r="DQ116" s="94"/>
      <c r="DR116" s="94"/>
      <c r="DS116" s="94"/>
      <c r="DT116" s="94"/>
      <c r="DU116" s="94"/>
      <c r="DV116" s="94"/>
      <c r="DW116" s="94"/>
      <c r="DX116" s="94"/>
      <c r="DY116" s="94"/>
      <c r="DZ116" s="94"/>
      <c r="EA116" s="94"/>
      <c r="EB116" s="94"/>
      <c r="EC116" s="94"/>
      <c r="ED116" s="94"/>
      <c r="EE116" s="94"/>
      <c r="EF116" s="94"/>
      <c r="EG116" s="94"/>
      <c r="EH116" s="94"/>
      <c r="EI116" s="94"/>
      <c r="EJ116" s="94"/>
      <c r="EK116" s="94"/>
      <c r="EL116" s="94"/>
      <c r="EM116" s="94"/>
      <c r="EN116" s="94"/>
      <c r="EO116" s="94"/>
      <c r="EP116" s="94"/>
      <c r="EQ116" s="94"/>
      <c r="ER116" s="94"/>
      <c r="ES116" s="94"/>
      <c r="ET116" s="94"/>
      <c r="EU116" s="94"/>
      <c r="EV116" s="94"/>
      <c r="EW116" s="94"/>
      <c r="EX116" s="94"/>
      <c r="EY116" s="94"/>
      <c r="EZ116" s="94"/>
      <c r="FA116" s="94"/>
      <c r="FB116" s="94"/>
      <c r="FC116" s="94"/>
      <c r="FD116" s="94"/>
      <c r="FE116" s="94"/>
      <c r="FF116" s="94"/>
      <c r="FG116" s="94"/>
      <c r="FH116" s="94"/>
      <c r="FI116" s="94"/>
      <c r="FJ116" s="94"/>
      <c r="FK116" s="94"/>
      <c r="FL116" s="94"/>
      <c r="FM116" s="94"/>
      <c r="FN116" s="94"/>
      <c r="FO116" s="94"/>
      <c r="FP116" s="94"/>
      <c r="FQ116" s="94"/>
      <c r="FR116" s="94"/>
      <c r="FS116" s="94"/>
      <c r="FT116" s="94"/>
      <c r="FU116" s="94"/>
      <c r="FV116" s="94"/>
      <c r="FW116" s="94"/>
      <c r="FX116" s="94"/>
      <c r="FY116" s="94"/>
      <c r="FZ116" s="94"/>
      <c r="GA116" s="94"/>
      <c r="GB116" s="94"/>
      <c r="GC116" s="94"/>
      <c r="GD116" s="94"/>
      <c r="GE116" s="94"/>
      <c r="GF116" s="94"/>
      <c r="GG116" s="94"/>
      <c r="GH116" s="94"/>
      <c r="GI116" s="94"/>
      <c r="GJ116" s="94"/>
      <c r="GK116" s="94"/>
      <c r="GL116" s="94"/>
      <c r="GM116" s="94"/>
      <c r="GN116" s="94"/>
      <c r="GO116" s="94"/>
      <c r="GP116" s="94"/>
      <c r="GQ116" s="94"/>
      <c r="GR116" s="94"/>
      <c r="GS116" s="94"/>
      <c r="GT116" s="94"/>
      <c r="GU116" s="94"/>
      <c r="GV116" s="94"/>
      <c r="GW116" s="94"/>
      <c r="GX116" s="94"/>
      <c r="GY116" s="94"/>
      <c r="GZ116" s="94"/>
      <c r="HA116" s="94"/>
      <c r="HB116" s="94"/>
      <c r="HC116" s="94"/>
      <c r="HD116" s="94"/>
      <c r="HE116" s="94"/>
      <c r="HF116" s="94"/>
      <c r="HG116" s="94"/>
      <c r="HH116" s="94"/>
      <c r="HI116" s="94"/>
      <c r="HJ116" s="94"/>
      <c r="HK116" s="94"/>
      <c r="HL116" s="94"/>
      <c r="HM116" s="94"/>
      <c r="HN116" s="94"/>
      <c r="HO116" s="94"/>
      <c r="HP116" s="94"/>
      <c r="HQ116" s="94"/>
      <c r="HR116" s="94"/>
      <c r="HS116" s="94"/>
      <c r="HT116" s="94"/>
      <c r="HU116" s="94"/>
      <c r="HV116" s="94"/>
      <c r="HW116" s="94"/>
      <c r="HX116" s="94"/>
      <c r="HY116" s="94"/>
      <c r="HZ116" s="94"/>
      <c r="IA116" s="94"/>
      <c r="IB116" s="94"/>
      <c r="IC116" s="94"/>
      <c r="ID116" s="94"/>
      <c r="IE116" s="94"/>
      <c r="IF116" s="94"/>
      <c r="IG116" s="94"/>
      <c r="IH116" s="94"/>
      <c r="II116" s="94"/>
      <c r="IJ116" s="94"/>
      <c r="IK116" s="94"/>
      <c r="IL116" s="94"/>
      <c r="IM116" s="94"/>
      <c r="IN116" s="94"/>
      <c r="IO116" s="94"/>
      <c r="IP116" s="94"/>
      <c r="IQ116" s="94"/>
      <c r="IR116" s="94"/>
      <c r="IS116" s="94"/>
      <c r="IT116" s="94"/>
      <c r="IU116" s="94"/>
      <c r="IV116" s="94"/>
      <c r="IW116" s="94"/>
      <c r="IX116" s="94"/>
      <c r="IY116" s="94"/>
      <c r="IZ116" s="94"/>
      <c r="JA116" s="94"/>
      <c r="JB116" s="94"/>
      <c r="JC116" s="94"/>
      <c r="JD116" s="94"/>
      <c r="JE116" s="31"/>
      <c r="JF116" s="94"/>
      <c r="JG116" s="94"/>
      <c r="JH116" s="32"/>
      <c r="JI116" s="172"/>
      <c r="JJ116" s="29"/>
      <c r="JK116" s="28"/>
      <c r="JL116" s="28"/>
      <c r="JM116" s="28"/>
    </row>
    <row r="117" spans="1:273" ht="15" customHeight="1" x14ac:dyDescent="0.3">
      <c r="A117" s="93" t="s">
        <v>472</v>
      </c>
      <c r="B117" s="30">
        <v>22000377</v>
      </c>
      <c r="C117" s="31">
        <v>91.75</v>
      </c>
      <c r="D117" s="33"/>
      <c r="E117" s="55">
        <v>0.2757</v>
      </c>
      <c r="F117" s="39">
        <v>0.3795</v>
      </c>
      <c r="G117" s="39">
        <v>5.1019999999999998E-3</v>
      </c>
      <c r="H117" s="32">
        <v>7.1349999999999997E-2</v>
      </c>
      <c r="I117" s="37">
        <v>0.86929999999999996</v>
      </c>
      <c r="J117" s="35"/>
      <c r="K117" s="29"/>
      <c r="L117" s="29"/>
      <c r="M117" s="29"/>
      <c r="N117" s="29"/>
      <c r="O117" s="29"/>
      <c r="P117" s="29"/>
      <c r="Q117" s="36"/>
      <c r="R117" s="95"/>
      <c r="S117" s="95"/>
      <c r="T117" s="95"/>
      <c r="U117" s="95"/>
      <c r="V117" s="96"/>
      <c r="W117" s="95"/>
      <c r="X117" s="139"/>
      <c r="Y117" s="95"/>
      <c r="Z117" s="130"/>
      <c r="AA117" s="130"/>
      <c r="AB117" s="130"/>
      <c r="AC117" s="96"/>
      <c r="AD117" s="95"/>
      <c r="AE117" s="95"/>
      <c r="AF117" s="131"/>
      <c r="AG117" s="96"/>
      <c r="AH117" s="130"/>
      <c r="AI117" s="95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94"/>
      <c r="BJ117" s="94"/>
      <c r="BK117" s="94"/>
      <c r="BL117" s="94"/>
      <c r="BM117" s="94"/>
      <c r="BN117" s="94"/>
      <c r="BO117" s="94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235">
        <v>97.9</v>
      </c>
      <c r="CN117" s="94"/>
      <c r="CO117" s="94"/>
      <c r="CP117" s="94"/>
      <c r="CQ117" s="94"/>
      <c r="CR117" s="94"/>
      <c r="CS117" s="94"/>
      <c r="CT117" s="94"/>
      <c r="CU117" s="94"/>
      <c r="CV117" s="94"/>
      <c r="CW117" s="94"/>
      <c r="CX117" s="94"/>
      <c r="CY117" s="94"/>
      <c r="CZ117" s="94"/>
      <c r="DA117" s="94"/>
      <c r="DB117" s="94"/>
      <c r="DC117" s="94"/>
      <c r="DD117" s="94"/>
      <c r="DE117" s="94"/>
      <c r="DF117" s="94"/>
      <c r="DG117" s="94"/>
      <c r="DH117" s="94"/>
      <c r="DI117" s="94"/>
      <c r="DJ117" s="94"/>
      <c r="DK117" s="94"/>
      <c r="DL117" s="94"/>
      <c r="DM117" s="94"/>
      <c r="DN117" s="94"/>
      <c r="DO117" s="94"/>
      <c r="DP117" s="94"/>
      <c r="DQ117" s="94"/>
      <c r="DR117" s="94"/>
      <c r="DS117" s="94"/>
      <c r="DT117" s="94"/>
      <c r="DU117" s="94"/>
      <c r="DV117" s="94"/>
      <c r="DW117" s="94"/>
      <c r="DX117" s="94"/>
      <c r="DY117" s="94"/>
      <c r="DZ117" s="94"/>
      <c r="EA117" s="94"/>
      <c r="EB117" s="94"/>
      <c r="EC117" s="94"/>
      <c r="ED117" s="94"/>
      <c r="EE117" s="94"/>
      <c r="EF117" s="94"/>
      <c r="EG117" s="94"/>
      <c r="EH117" s="94"/>
      <c r="EI117" s="94"/>
      <c r="EJ117" s="94"/>
      <c r="EK117" s="94"/>
      <c r="EL117" s="94"/>
      <c r="EM117" s="94"/>
      <c r="EN117" s="94"/>
      <c r="EO117" s="94"/>
      <c r="EP117" s="94"/>
      <c r="EQ117" s="94"/>
      <c r="ER117" s="94"/>
      <c r="ES117" s="94"/>
      <c r="ET117" s="94"/>
      <c r="EU117" s="94"/>
      <c r="EV117" s="94"/>
      <c r="EW117" s="94"/>
      <c r="EX117" s="94"/>
      <c r="EY117" s="94"/>
      <c r="EZ117" s="94"/>
      <c r="FA117" s="94"/>
      <c r="FB117" s="94"/>
      <c r="FC117" s="94"/>
      <c r="FD117" s="94"/>
      <c r="FE117" s="94"/>
      <c r="FF117" s="94"/>
      <c r="FG117" s="94"/>
      <c r="FH117" s="94"/>
      <c r="FI117" s="94"/>
      <c r="FJ117" s="94"/>
      <c r="FK117" s="94"/>
      <c r="FL117" s="94"/>
      <c r="FM117" s="94"/>
      <c r="FN117" s="94"/>
      <c r="FO117" s="94"/>
      <c r="FP117" s="94"/>
      <c r="FQ117" s="94"/>
      <c r="FR117" s="94"/>
      <c r="FS117" s="94"/>
      <c r="FT117" s="94"/>
      <c r="FU117" s="94"/>
      <c r="FV117" s="94"/>
      <c r="FW117" s="94"/>
      <c r="FX117" s="94"/>
      <c r="FY117" s="94"/>
      <c r="FZ117" s="94"/>
      <c r="GA117" s="94"/>
      <c r="GB117" s="94"/>
      <c r="GC117" s="94"/>
      <c r="GD117" s="94"/>
      <c r="GE117" s="94"/>
      <c r="GF117" s="94"/>
      <c r="GG117" s="94"/>
      <c r="GH117" s="94"/>
      <c r="GI117" s="94"/>
      <c r="GJ117" s="94"/>
      <c r="GK117" s="94"/>
      <c r="GL117" s="94"/>
      <c r="GM117" s="94"/>
      <c r="GN117" s="94"/>
      <c r="GO117" s="94"/>
      <c r="GP117" s="94"/>
      <c r="GQ117" s="94"/>
      <c r="GR117" s="94"/>
      <c r="GS117" s="94"/>
      <c r="GT117" s="94"/>
      <c r="GU117" s="94"/>
      <c r="GV117" s="94"/>
      <c r="GW117" s="94"/>
      <c r="GX117" s="94"/>
      <c r="GY117" s="94"/>
      <c r="GZ117" s="94"/>
      <c r="HA117" s="94"/>
      <c r="HB117" s="94"/>
      <c r="HC117" s="94"/>
      <c r="HD117" s="94"/>
      <c r="HE117" s="94"/>
      <c r="HF117" s="94"/>
      <c r="HG117" s="94"/>
      <c r="HH117" s="94"/>
      <c r="HI117" s="94"/>
      <c r="HJ117" s="94"/>
      <c r="HK117" s="94"/>
      <c r="HL117" s="94"/>
      <c r="HM117" s="94"/>
      <c r="HN117" s="94"/>
      <c r="HO117" s="94"/>
      <c r="HP117" s="94"/>
      <c r="HQ117" s="94"/>
      <c r="HR117" s="94"/>
      <c r="HS117" s="94"/>
      <c r="HT117" s="94"/>
      <c r="HU117" s="94"/>
      <c r="HV117" s="94"/>
      <c r="HW117" s="94"/>
      <c r="HX117" s="94"/>
      <c r="HY117" s="94"/>
      <c r="HZ117" s="94"/>
      <c r="IA117" s="94"/>
      <c r="IB117" s="94"/>
      <c r="IC117" s="94"/>
      <c r="ID117" s="94"/>
      <c r="IE117" s="94"/>
      <c r="IF117" s="94"/>
      <c r="IG117" s="94"/>
      <c r="IH117" s="94"/>
      <c r="II117" s="94"/>
      <c r="IJ117" s="94"/>
      <c r="IK117" s="94"/>
      <c r="IL117" s="94"/>
      <c r="IM117" s="94"/>
      <c r="IN117" s="94"/>
      <c r="IO117" s="94"/>
      <c r="IP117" s="94"/>
      <c r="IQ117" s="94"/>
      <c r="IR117" s="94"/>
      <c r="IS117" s="94"/>
      <c r="IT117" s="94"/>
      <c r="IU117" s="94"/>
      <c r="IV117" s="94"/>
      <c r="IW117" s="94"/>
      <c r="IX117" s="94"/>
      <c r="IY117" s="94"/>
      <c r="IZ117" s="94"/>
      <c r="JA117" s="94"/>
      <c r="JB117" s="94"/>
      <c r="JC117" s="94"/>
      <c r="JD117" s="94"/>
      <c r="JE117" s="31"/>
      <c r="JF117" s="130"/>
      <c r="JG117" s="138"/>
      <c r="JH117" s="32"/>
      <c r="JI117" s="55"/>
      <c r="JJ117" s="29"/>
      <c r="JK117" s="28"/>
      <c r="JL117" s="28"/>
      <c r="JM117" s="33"/>
    </row>
    <row r="118" spans="1:273" ht="15" customHeight="1" x14ac:dyDescent="0.3">
      <c r="A118" s="93" t="s">
        <v>472</v>
      </c>
      <c r="B118" s="30">
        <v>22000323</v>
      </c>
      <c r="C118" s="31">
        <v>94.26</v>
      </c>
      <c r="D118" s="33"/>
      <c r="E118" s="55">
        <v>0.26350000000000001</v>
      </c>
      <c r="F118" s="39">
        <v>0.1171</v>
      </c>
      <c r="G118" s="39">
        <v>4.8149999999999998E-3</v>
      </c>
      <c r="H118" s="32">
        <v>0.1043</v>
      </c>
      <c r="I118" s="37">
        <v>0.92369999999999997</v>
      </c>
      <c r="J118" s="38"/>
      <c r="K118" s="35"/>
      <c r="L118" s="29"/>
      <c r="M118" s="29"/>
      <c r="N118" s="37"/>
      <c r="O118" s="29"/>
      <c r="P118" s="29"/>
      <c r="Q118" s="36"/>
      <c r="R118" s="95"/>
      <c r="S118" s="95"/>
      <c r="T118" s="95"/>
      <c r="U118" s="95"/>
      <c r="V118" s="96"/>
      <c r="W118" s="95"/>
      <c r="X118" s="139"/>
      <c r="Y118" s="95"/>
      <c r="Z118" s="130"/>
      <c r="AA118" s="130"/>
      <c r="AB118" s="130"/>
      <c r="AC118" s="96"/>
      <c r="AD118" s="95"/>
      <c r="AE118" s="95"/>
      <c r="AF118" s="131"/>
      <c r="AG118" s="96"/>
      <c r="AH118" s="130"/>
      <c r="AI118" s="95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L118" s="94"/>
      <c r="BM118" s="130"/>
      <c r="BN118" s="94"/>
      <c r="BO118" s="94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235"/>
      <c r="CN118" s="94"/>
      <c r="CO118" s="94"/>
      <c r="CP118" s="94"/>
      <c r="CQ118" s="94"/>
      <c r="CR118" s="94"/>
      <c r="CS118" s="94"/>
      <c r="CT118" s="94"/>
      <c r="CU118" s="94"/>
      <c r="CV118" s="94"/>
      <c r="CW118" s="94"/>
      <c r="CX118" s="94"/>
      <c r="CY118" s="94"/>
      <c r="CZ118" s="94"/>
      <c r="DA118" s="94"/>
      <c r="DB118" s="94"/>
      <c r="DC118" s="94"/>
      <c r="DD118" s="94"/>
      <c r="DE118" s="94"/>
      <c r="DF118" s="94"/>
      <c r="DG118" s="94"/>
      <c r="DH118" s="94"/>
      <c r="DI118" s="94"/>
      <c r="DJ118" s="94"/>
      <c r="DK118" s="94"/>
      <c r="DL118" s="94"/>
      <c r="DM118" s="94"/>
      <c r="DN118" s="94"/>
      <c r="DO118" s="94"/>
      <c r="DP118" s="94"/>
      <c r="DQ118" s="94"/>
      <c r="DR118" s="94"/>
      <c r="DS118" s="94"/>
      <c r="DT118" s="94"/>
      <c r="DU118" s="94"/>
      <c r="DV118" s="94"/>
      <c r="DW118" s="94"/>
      <c r="DX118" s="94"/>
      <c r="DY118" s="94"/>
      <c r="DZ118" s="94"/>
      <c r="EA118" s="94"/>
      <c r="EB118" s="94"/>
      <c r="EC118" s="94"/>
      <c r="ED118" s="94"/>
      <c r="EE118" s="94"/>
      <c r="EF118" s="94"/>
      <c r="EG118" s="94"/>
      <c r="EH118" s="94"/>
      <c r="EI118" s="94"/>
      <c r="EJ118" s="94"/>
      <c r="EK118" s="94"/>
      <c r="EL118" s="94"/>
      <c r="EM118" s="94"/>
      <c r="EN118" s="94"/>
      <c r="EO118" s="94"/>
      <c r="EP118" s="94"/>
      <c r="EQ118" s="94"/>
      <c r="ER118" s="94"/>
      <c r="ES118" s="94"/>
      <c r="ET118" s="94"/>
      <c r="EU118" s="94"/>
      <c r="EV118" s="94"/>
      <c r="EW118" s="94"/>
      <c r="EX118" s="94"/>
      <c r="EY118" s="94"/>
      <c r="EZ118" s="94"/>
      <c r="FA118" s="94"/>
      <c r="FB118" s="94"/>
      <c r="FC118" s="94"/>
      <c r="FD118" s="94"/>
      <c r="FE118" s="94"/>
      <c r="FF118" s="94"/>
      <c r="FG118" s="94"/>
      <c r="FH118" s="94"/>
      <c r="FI118" s="94"/>
      <c r="FJ118" s="94"/>
      <c r="FK118" s="94"/>
      <c r="FL118" s="94"/>
      <c r="FM118" s="94"/>
      <c r="FN118" s="94"/>
      <c r="FO118" s="94"/>
      <c r="FP118" s="94"/>
      <c r="FQ118" s="94"/>
      <c r="FR118" s="94"/>
      <c r="FS118" s="94"/>
      <c r="FT118" s="94"/>
      <c r="FU118" s="94"/>
      <c r="FV118" s="94"/>
      <c r="FW118" s="94"/>
      <c r="FX118" s="94"/>
      <c r="FY118" s="94"/>
      <c r="FZ118" s="94"/>
      <c r="GA118" s="94"/>
      <c r="GB118" s="94"/>
      <c r="GC118" s="94"/>
      <c r="GD118" s="94"/>
      <c r="GE118" s="94"/>
      <c r="GF118" s="94"/>
      <c r="GG118" s="94"/>
      <c r="GH118" s="94"/>
      <c r="GI118" s="94"/>
      <c r="GJ118" s="94"/>
      <c r="GK118" s="94"/>
      <c r="GL118" s="94"/>
      <c r="GM118" s="94"/>
      <c r="GN118" s="94"/>
      <c r="GO118" s="94"/>
      <c r="GP118" s="94"/>
      <c r="GQ118" s="94"/>
      <c r="GR118" s="94"/>
      <c r="GS118" s="94"/>
      <c r="GT118" s="94"/>
      <c r="GU118" s="94"/>
      <c r="GV118" s="94"/>
      <c r="GW118" s="94"/>
      <c r="GX118" s="94"/>
      <c r="GY118" s="94"/>
      <c r="GZ118" s="94"/>
      <c r="HA118" s="94"/>
      <c r="HB118" s="94"/>
      <c r="HC118" s="94"/>
      <c r="HD118" s="94"/>
      <c r="HE118" s="94"/>
      <c r="HF118" s="94"/>
      <c r="HG118" s="94"/>
      <c r="HH118" s="94"/>
      <c r="HI118" s="94"/>
      <c r="HJ118" s="94"/>
      <c r="HK118" s="94"/>
      <c r="HL118" s="94"/>
      <c r="HM118" s="94"/>
      <c r="HN118" s="94"/>
      <c r="HO118" s="94"/>
      <c r="HP118" s="94"/>
      <c r="HQ118" s="94"/>
      <c r="HR118" s="94"/>
      <c r="HS118" s="94"/>
      <c r="HT118" s="94"/>
      <c r="HU118" s="94"/>
      <c r="HV118" s="94"/>
      <c r="HW118" s="94"/>
      <c r="HX118" s="94"/>
      <c r="HY118" s="94"/>
      <c r="HZ118" s="94"/>
      <c r="IA118" s="94"/>
      <c r="IB118" s="94"/>
      <c r="IC118" s="94"/>
      <c r="ID118" s="94"/>
      <c r="IE118" s="94"/>
      <c r="IF118" s="94"/>
      <c r="IG118" s="94"/>
      <c r="IH118" s="94"/>
      <c r="II118" s="94"/>
      <c r="IJ118" s="94"/>
      <c r="IK118" s="94"/>
      <c r="IL118" s="94"/>
      <c r="IM118" s="94"/>
      <c r="IN118" s="94"/>
      <c r="IO118" s="94"/>
      <c r="IP118" s="94"/>
      <c r="IQ118" s="94"/>
      <c r="IR118" s="94"/>
      <c r="IS118" s="94"/>
      <c r="IT118" s="94"/>
      <c r="IU118" s="94"/>
      <c r="IV118" s="94"/>
      <c r="IW118" s="94"/>
      <c r="IX118" s="94"/>
      <c r="IY118" s="94"/>
      <c r="IZ118" s="94"/>
      <c r="JA118" s="94"/>
      <c r="JB118" s="94"/>
      <c r="JC118" s="94"/>
      <c r="JD118" s="94"/>
      <c r="JE118" s="31"/>
      <c r="JF118" s="131"/>
      <c r="JG118" s="138"/>
      <c r="JH118" s="28"/>
      <c r="JI118" s="172"/>
      <c r="JJ118" s="29"/>
      <c r="JK118" s="28"/>
      <c r="JL118" s="28"/>
      <c r="JM118" s="28"/>
    </row>
    <row r="119" spans="1:273" ht="15" customHeight="1" x14ac:dyDescent="0.3">
      <c r="A119" s="93" t="s">
        <v>472</v>
      </c>
      <c r="B119" s="30">
        <v>22000333</v>
      </c>
      <c r="C119" s="31">
        <v>90.67</v>
      </c>
      <c r="D119" s="28"/>
      <c r="E119" s="55"/>
      <c r="F119" s="39"/>
      <c r="G119" s="39"/>
      <c r="H119" s="32"/>
      <c r="I119" s="37"/>
      <c r="J119" s="29"/>
      <c r="K119" s="34"/>
      <c r="L119" s="29"/>
      <c r="M119" s="29"/>
      <c r="N119" s="37"/>
      <c r="O119" s="29"/>
      <c r="P119" s="29"/>
      <c r="Q119" s="29"/>
      <c r="R119" s="95"/>
      <c r="S119" s="95"/>
      <c r="T119" s="95"/>
      <c r="U119" s="94"/>
      <c r="V119" s="96"/>
      <c r="W119" s="94"/>
      <c r="X119" s="94"/>
      <c r="Y119" s="94"/>
      <c r="Z119" s="130"/>
      <c r="AA119" s="130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94"/>
      <c r="BJ119" s="94"/>
      <c r="BK119" s="94"/>
      <c r="BL119" s="94"/>
      <c r="BM119" s="130"/>
      <c r="BN119" s="94"/>
      <c r="BO119" s="94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235"/>
      <c r="CN119" s="94"/>
      <c r="CO119" s="94"/>
      <c r="CP119" s="94"/>
      <c r="CQ119" s="94"/>
      <c r="CR119" s="94"/>
      <c r="CS119" s="94"/>
      <c r="CT119" s="94"/>
      <c r="CU119" s="94"/>
      <c r="CV119" s="94"/>
      <c r="CW119" s="94"/>
      <c r="CX119" s="94"/>
      <c r="CY119" s="94"/>
      <c r="CZ119" s="94"/>
      <c r="DA119" s="94"/>
      <c r="DB119" s="94"/>
      <c r="DC119" s="94"/>
      <c r="DD119" s="94"/>
      <c r="DE119" s="94"/>
      <c r="DF119" s="94"/>
      <c r="DG119" s="94"/>
      <c r="DH119" s="94"/>
      <c r="DI119" s="94"/>
      <c r="DJ119" s="94"/>
      <c r="DK119" s="94"/>
      <c r="DL119" s="94"/>
      <c r="DM119" s="94"/>
      <c r="DN119" s="94"/>
      <c r="DO119" s="94"/>
      <c r="DP119" s="94"/>
      <c r="DQ119" s="94"/>
      <c r="DR119" s="94"/>
      <c r="DS119" s="94"/>
      <c r="DT119" s="94"/>
      <c r="DU119" s="94"/>
      <c r="DV119" s="94"/>
      <c r="DW119" s="94"/>
      <c r="DX119" s="94"/>
      <c r="DY119" s="94"/>
      <c r="DZ119" s="94"/>
      <c r="EA119" s="94"/>
      <c r="EB119" s="94"/>
      <c r="EC119" s="94"/>
      <c r="ED119" s="94"/>
      <c r="EE119" s="94"/>
      <c r="EF119" s="94"/>
      <c r="EG119" s="94"/>
      <c r="EH119" s="94"/>
      <c r="EI119" s="94"/>
      <c r="EJ119" s="94"/>
      <c r="EK119" s="94"/>
      <c r="EL119" s="94"/>
      <c r="EM119" s="94"/>
      <c r="EN119" s="94"/>
      <c r="EO119" s="94"/>
      <c r="EP119" s="94"/>
      <c r="EQ119" s="94"/>
      <c r="ER119" s="94"/>
      <c r="ES119" s="94"/>
      <c r="ET119" s="94"/>
      <c r="EU119" s="94"/>
      <c r="EV119" s="94"/>
      <c r="EW119" s="94"/>
      <c r="EX119" s="94"/>
      <c r="EY119" s="94"/>
      <c r="EZ119" s="94"/>
      <c r="FA119" s="94"/>
      <c r="FB119" s="94"/>
      <c r="FC119" s="94"/>
      <c r="FD119" s="94"/>
      <c r="FE119" s="94"/>
      <c r="FF119" s="94"/>
      <c r="FG119" s="94"/>
      <c r="FH119" s="94"/>
      <c r="FI119" s="94"/>
      <c r="FJ119" s="94"/>
      <c r="FK119" s="94"/>
      <c r="FL119" s="94"/>
      <c r="FM119" s="94"/>
      <c r="FN119" s="94"/>
      <c r="FO119" s="94"/>
      <c r="FP119" s="94"/>
      <c r="FQ119" s="94"/>
      <c r="FR119" s="94"/>
      <c r="FS119" s="94"/>
      <c r="FT119" s="94"/>
      <c r="FU119" s="94"/>
      <c r="FV119" s="94"/>
      <c r="FW119" s="94"/>
      <c r="FX119" s="94"/>
      <c r="FY119" s="94"/>
      <c r="FZ119" s="94"/>
      <c r="GA119" s="94"/>
      <c r="GB119" s="94"/>
      <c r="GC119" s="94"/>
      <c r="GD119" s="94"/>
      <c r="GE119" s="94"/>
      <c r="GF119" s="94"/>
      <c r="GG119" s="94"/>
      <c r="GH119" s="94"/>
      <c r="GI119" s="94"/>
      <c r="GJ119" s="94"/>
      <c r="GK119" s="94"/>
      <c r="GL119" s="94"/>
      <c r="GM119" s="94"/>
      <c r="GN119" s="94"/>
      <c r="GO119" s="94"/>
      <c r="GP119" s="94"/>
      <c r="GQ119" s="94"/>
      <c r="GR119" s="94"/>
      <c r="GS119" s="94"/>
      <c r="GT119" s="94"/>
      <c r="GU119" s="94"/>
      <c r="GV119" s="94"/>
      <c r="GW119" s="94"/>
      <c r="GX119" s="94"/>
      <c r="GY119" s="94"/>
      <c r="GZ119" s="94"/>
      <c r="HA119" s="94"/>
      <c r="HB119" s="94"/>
      <c r="HC119" s="94"/>
      <c r="HD119" s="94"/>
      <c r="HE119" s="94"/>
      <c r="HF119" s="94"/>
      <c r="HG119" s="94"/>
      <c r="HH119" s="94"/>
      <c r="HI119" s="94"/>
      <c r="HJ119" s="94"/>
      <c r="HK119" s="94"/>
      <c r="HL119" s="94"/>
      <c r="HM119" s="94"/>
      <c r="HN119" s="94"/>
      <c r="HO119" s="94"/>
      <c r="HP119" s="94"/>
      <c r="HQ119" s="94"/>
      <c r="HR119" s="94"/>
      <c r="HS119" s="94"/>
      <c r="HT119" s="94"/>
      <c r="HU119" s="94"/>
      <c r="HV119" s="94"/>
      <c r="HW119" s="94"/>
      <c r="HX119" s="94"/>
      <c r="HY119" s="94"/>
      <c r="HZ119" s="94"/>
      <c r="IA119" s="94"/>
      <c r="IB119" s="94"/>
      <c r="IC119" s="94"/>
      <c r="ID119" s="94"/>
      <c r="IE119" s="94"/>
      <c r="IF119" s="94"/>
      <c r="IG119" s="94"/>
      <c r="IH119" s="94"/>
      <c r="II119" s="94"/>
      <c r="IJ119" s="94"/>
      <c r="IK119" s="94"/>
      <c r="IL119" s="94"/>
      <c r="IM119" s="94"/>
      <c r="IN119" s="94"/>
      <c r="IO119" s="94"/>
      <c r="IP119" s="94"/>
      <c r="IQ119" s="94"/>
      <c r="IR119" s="94"/>
      <c r="IS119" s="94"/>
      <c r="IT119" s="94"/>
      <c r="IU119" s="94"/>
      <c r="IV119" s="94"/>
      <c r="IW119" s="94"/>
      <c r="IX119" s="94"/>
      <c r="IY119" s="94"/>
      <c r="IZ119" s="94"/>
      <c r="JA119" s="94"/>
      <c r="JB119" s="94"/>
      <c r="JC119" s="94"/>
      <c r="JD119" s="94"/>
      <c r="JE119" s="31"/>
      <c r="JF119" s="131"/>
      <c r="JG119" s="138"/>
      <c r="JH119" s="28"/>
      <c r="JI119" s="172"/>
      <c r="JJ119" s="37"/>
      <c r="JK119" s="28"/>
      <c r="JL119" s="28" t="s">
        <v>404</v>
      </c>
      <c r="JM119" s="28" t="s">
        <v>404</v>
      </c>
    </row>
    <row r="120" spans="1:273" ht="15" customHeight="1" x14ac:dyDescent="0.3">
      <c r="A120" s="93" t="s">
        <v>472</v>
      </c>
      <c r="B120" s="30">
        <v>22000293</v>
      </c>
      <c r="C120" s="31">
        <v>94.2</v>
      </c>
      <c r="D120" s="33"/>
      <c r="E120" s="55">
        <v>0.22869999999999999</v>
      </c>
      <c r="F120" s="39">
        <v>0.31140000000000001</v>
      </c>
      <c r="G120" s="39">
        <v>5.9259999999999998E-3</v>
      </c>
      <c r="H120" s="32">
        <v>6.9150000000000003E-2</v>
      </c>
      <c r="I120" s="37">
        <v>1.0820000000000001</v>
      </c>
      <c r="J120" s="38"/>
      <c r="K120" s="35"/>
      <c r="L120" s="29"/>
      <c r="M120" s="29"/>
      <c r="N120" s="37"/>
      <c r="O120" s="29"/>
      <c r="P120" s="29"/>
      <c r="Q120" s="36"/>
      <c r="R120" s="95"/>
      <c r="S120" s="95"/>
      <c r="T120" s="95"/>
      <c r="U120" s="95"/>
      <c r="V120" s="96"/>
      <c r="W120" s="95"/>
      <c r="X120" s="139"/>
      <c r="Y120" s="95"/>
      <c r="Z120" s="130"/>
      <c r="AA120" s="130"/>
      <c r="AB120" s="130"/>
      <c r="AC120" s="96"/>
      <c r="AD120" s="95"/>
      <c r="AE120" s="95"/>
      <c r="AF120" s="131"/>
      <c r="AG120" s="95"/>
      <c r="AH120" s="95"/>
      <c r="AI120" s="95"/>
      <c r="AJ120" s="95"/>
      <c r="AK120" s="95"/>
      <c r="AL120" s="95"/>
      <c r="AM120" s="95"/>
      <c r="AN120" s="130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130"/>
      <c r="BN120" s="95"/>
      <c r="BO120" s="95"/>
      <c r="BP120" s="95"/>
      <c r="BQ120" s="95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235"/>
      <c r="CN120" s="94"/>
      <c r="CO120" s="94"/>
      <c r="CP120" s="94"/>
      <c r="CQ120" s="94"/>
      <c r="CR120" s="94"/>
      <c r="CS120" s="94"/>
      <c r="CT120" s="94"/>
      <c r="CU120" s="94"/>
      <c r="CV120" s="94"/>
      <c r="CW120" s="94"/>
      <c r="CX120" s="94"/>
      <c r="CY120" s="94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94"/>
      <c r="DK120" s="94"/>
      <c r="DL120" s="94"/>
      <c r="DM120" s="94"/>
      <c r="DN120" s="94"/>
      <c r="DO120" s="94"/>
      <c r="DP120" s="94"/>
      <c r="DQ120" s="94"/>
      <c r="DR120" s="94"/>
      <c r="DS120" s="94"/>
      <c r="DT120" s="94"/>
      <c r="DU120" s="94"/>
      <c r="DV120" s="94"/>
      <c r="DW120" s="94"/>
      <c r="DX120" s="94"/>
      <c r="DY120" s="94"/>
      <c r="DZ120" s="94"/>
      <c r="EA120" s="94"/>
      <c r="EB120" s="94"/>
      <c r="EC120" s="94"/>
      <c r="ED120" s="94"/>
      <c r="EE120" s="94"/>
      <c r="EF120" s="94"/>
      <c r="EG120" s="94"/>
      <c r="EH120" s="94"/>
      <c r="EI120" s="94"/>
      <c r="EJ120" s="94"/>
      <c r="EK120" s="94"/>
      <c r="EL120" s="94"/>
      <c r="EM120" s="94"/>
      <c r="EN120" s="94"/>
      <c r="EO120" s="94"/>
      <c r="EP120" s="94"/>
      <c r="EQ120" s="94"/>
      <c r="ER120" s="94"/>
      <c r="ES120" s="94"/>
      <c r="ET120" s="94"/>
      <c r="EU120" s="94"/>
      <c r="EV120" s="94"/>
      <c r="EW120" s="94"/>
      <c r="EX120" s="94"/>
      <c r="EY120" s="94"/>
      <c r="EZ120" s="94"/>
      <c r="FA120" s="94"/>
      <c r="FB120" s="94"/>
      <c r="FC120" s="94"/>
      <c r="FD120" s="94"/>
      <c r="FE120" s="94"/>
      <c r="FF120" s="94"/>
      <c r="FG120" s="94"/>
      <c r="FH120" s="94"/>
      <c r="FI120" s="94"/>
      <c r="FJ120" s="94"/>
      <c r="FK120" s="94"/>
      <c r="FL120" s="94"/>
      <c r="FM120" s="94"/>
      <c r="FN120" s="94"/>
      <c r="FO120" s="94"/>
      <c r="FP120" s="94"/>
      <c r="FQ120" s="94"/>
      <c r="FR120" s="94"/>
      <c r="FS120" s="94"/>
      <c r="FT120" s="94"/>
      <c r="FU120" s="94"/>
      <c r="FV120" s="94"/>
      <c r="FW120" s="94"/>
      <c r="FX120" s="94"/>
      <c r="FY120" s="94"/>
      <c r="FZ120" s="94"/>
      <c r="GA120" s="94"/>
      <c r="GB120" s="94"/>
      <c r="GC120" s="94"/>
      <c r="GD120" s="94"/>
      <c r="GE120" s="94"/>
      <c r="GF120" s="94"/>
      <c r="GG120" s="94"/>
      <c r="GH120" s="94"/>
      <c r="GI120" s="94"/>
      <c r="GJ120" s="94"/>
      <c r="GK120" s="94"/>
      <c r="GL120" s="94"/>
      <c r="GM120" s="94"/>
      <c r="GN120" s="94"/>
      <c r="GO120" s="94"/>
      <c r="GP120" s="94"/>
      <c r="GQ120" s="94"/>
      <c r="GR120" s="94"/>
      <c r="GS120" s="94"/>
      <c r="GT120" s="94"/>
      <c r="GU120" s="94"/>
      <c r="GV120" s="94"/>
      <c r="GW120" s="94"/>
      <c r="GX120" s="94"/>
      <c r="GY120" s="94"/>
      <c r="GZ120" s="94"/>
      <c r="HA120" s="94"/>
      <c r="HB120" s="94"/>
      <c r="HC120" s="94"/>
      <c r="HD120" s="94"/>
      <c r="HE120" s="94"/>
      <c r="HF120" s="94"/>
      <c r="HG120" s="94"/>
      <c r="HH120" s="94"/>
      <c r="HI120" s="94"/>
      <c r="HJ120" s="94"/>
      <c r="HK120" s="94"/>
      <c r="HL120" s="94"/>
      <c r="HM120" s="94"/>
      <c r="HN120" s="94"/>
      <c r="HO120" s="94"/>
      <c r="HP120" s="94"/>
      <c r="HQ120" s="94"/>
      <c r="HR120" s="94"/>
      <c r="HS120" s="94"/>
      <c r="HT120" s="94"/>
      <c r="HU120" s="94"/>
      <c r="HV120" s="94"/>
      <c r="HW120" s="94"/>
      <c r="HX120" s="94"/>
      <c r="HY120" s="94"/>
      <c r="HZ120" s="94"/>
      <c r="IA120" s="94"/>
      <c r="IB120" s="94"/>
      <c r="IC120" s="94"/>
      <c r="ID120" s="94"/>
      <c r="IE120" s="94"/>
      <c r="IF120" s="94"/>
      <c r="IG120" s="94"/>
      <c r="IH120" s="94"/>
      <c r="II120" s="94"/>
      <c r="IJ120" s="94"/>
      <c r="IK120" s="94"/>
      <c r="IL120" s="94"/>
      <c r="IM120" s="94"/>
      <c r="IN120" s="94"/>
      <c r="IO120" s="94"/>
      <c r="IP120" s="94"/>
      <c r="IQ120" s="94"/>
      <c r="IR120" s="94"/>
      <c r="IS120" s="94"/>
      <c r="IT120" s="94"/>
      <c r="IU120" s="94"/>
      <c r="IV120" s="94"/>
      <c r="IW120" s="94"/>
      <c r="IX120" s="94"/>
      <c r="IY120" s="94"/>
      <c r="IZ120" s="94"/>
      <c r="JA120" s="94"/>
      <c r="JB120" s="94"/>
      <c r="JC120" s="94"/>
      <c r="JD120" s="94"/>
      <c r="JE120" s="28"/>
      <c r="JF120" s="130"/>
      <c r="JG120" s="138"/>
      <c r="JH120" s="32"/>
      <c r="JI120" s="172"/>
      <c r="JJ120" s="29"/>
      <c r="JK120" s="28"/>
      <c r="JL120" s="28"/>
      <c r="JM120" s="28"/>
    </row>
    <row r="121" spans="1:273" ht="15" customHeight="1" x14ac:dyDescent="0.3">
      <c r="A121" s="236" t="s">
        <v>468</v>
      </c>
      <c r="B121" s="30">
        <v>22000556</v>
      </c>
      <c r="C121" s="31">
        <v>86.79</v>
      </c>
      <c r="D121" s="33"/>
      <c r="E121" s="55"/>
      <c r="F121" s="39"/>
      <c r="G121" s="39"/>
      <c r="H121" s="32"/>
      <c r="I121" s="37"/>
      <c r="J121" s="29" t="s">
        <v>420</v>
      </c>
      <c r="K121" s="29" t="s">
        <v>420</v>
      </c>
      <c r="L121" s="29" t="s">
        <v>421</v>
      </c>
      <c r="M121" s="29" t="s">
        <v>421</v>
      </c>
      <c r="N121" s="29" t="s">
        <v>422</v>
      </c>
      <c r="O121" s="29" t="s">
        <v>423</v>
      </c>
      <c r="P121" s="29" t="s">
        <v>422</v>
      </c>
      <c r="Q121" s="38">
        <v>0</v>
      </c>
      <c r="R121" s="95" t="s">
        <v>424</v>
      </c>
      <c r="S121" s="95" t="s">
        <v>431</v>
      </c>
      <c r="T121" s="95" t="s">
        <v>425</v>
      </c>
      <c r="U121" s="95" t="s">
        <v>424</v>
      </c>
      <c r="V121" s="96">
        <v>0</v>
      </c>
      <c r="W121" s="95" t="s">
        <v>424</v>
      </c>
      <c r="X121" s="95" t="s">
        <v>424</v>
      </c>
      <c r="Y121" s="130">
        <v>5.81</v>
      </c>
      <c r="Z121" s="130">
        <v>148.9</v>
      </c>
      <c r="AA121" s="130">
        <v>43.73</v>
      </c>
      <c r="AB121" s="95" t="s">
        <v>426</v>
      </c>
      <c r="AC121" s="95" t="s">
        <v>424</v>
      </c>
      <c r="AD121" s="95" t="s">
        <v>424</v>
      </c>
      <c r="AE121" s="95" t="s">
        <v>424</v>
      </c>
      <c r="AF121" s="95" t="s">
        <v>424</v>
      </c>
      <c r="AG121" s="95" t="s">
        <v>424</v>
      </c>
      <c r="AH121" s="95" t="s">
        <v>424</v>
      </c>
      <c r="AI121" s="95" t="s">
        <v>424</v>
      </c>
      <c r="AJ121" s="95" t="s">
        <v>424</v>
      </c>
      <c r="AK121" s="95" t="s">
        <v>424</v>
      </c>
      <c r="AL121" s="95" t="s">
        <v>424</v>
      </c>
      <c r="AM121" s="95" t="s">
        <v>424</v>
      </c>
      <c r="AN121" s="95" t="s">
        <v>424</v>
      </c>
      <c r="AO121" s="95" t="s">
        <v>424</v>
      </c>
      <c r="AP121" s="95" t="s">
        <v>424</v>
      </c>
      <c r="AQ121" s="95" t="s">
        <v>424</v>
      </c>
      <c r="AR121" s="95" t="s">
        <v>424</v>
      </c>
      <c r="AS121" s="95" t="s">
        <v>424</v>
      </c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94"/>
      <c r="BK121" s="94"/>
      <c r="BL121" s="94"/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  <c r="CP121" s="94"/>
      <c r="CQ121" s="94"/>
      <c r="CR121" s="94"/>
      <c r="CS121" s="94"/>
      <c r="CT121" s="94"/>
      <c r="CU121" s="94"/>
      <c r="CV121" s="94"/>
      <c r="CW121" s="94"/>
      <c r="CX121" s="94"/>
      <c r="CY121" s="94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94"/>
      <c r="DK121" s="94"/>
      <c r="DL121" s="94"/>
      <c r="DM121" s="94"/>
      <c r="DN121" s="94"/>
      <c r="DO121" s="94"/>
      <c r="DP121" s="94"/>
      <c r="DQ121" s="94"/>
      <c r="DR121" s="94"/>
      <c r="DS121" s="94"/>
      <c r="DT121" s="94"/>
      <c r="DU121" s="94"/>
      <c r="DV121" s="94"/>
      <c r="DW121" s="94"/>
      <c r="DX121" s="94"/>
      <c r="DY121" s="94"/>
      <c r="DZ121" s="94"/>
      <c r="EA121" s="94"/>
      <c r="EB121" s="94"/>
      <c r="EC121" s="94"/>
      <c r="ED121" s="94"/>
      <c r="EE121" s="94"/>
      <c r="EF121" s="94"/>
      <c r="EG121" s="94"/>
      <c r="EH121" s="94"/>
      <c r="EI121" s="94"/>
      <c r="EJ121" s="94"/>
      <c r="EK121" s="94"/>
      <c r="EL121" s="94"/>
      <c r="EM121" s="94"/>
      <c r="EN121" s="94"/>
      <c r="EO121" s="94"/>
      <c r="EP121" s="94"/>
      <c r="EQ121" s="94"/>
      <c r="ER121" s="94"/>
      <c r="ES121" s="94"/>
      <c r="ET121" s="94"/>
      <c r="EU121" s="94"/>
      <c r="EV121" s="94"/>
      <c r="EW121" s="94"/>
      <c r="EX121" s="94"/>
      <c r="EY121" s="94"/>
      <c r="EZ121" s="94"/>
      <c r="FA121" s="94"/>
      <c r="FB121" s="94"/>
      <c r="FC121" s="94"/>
      <c r="FD121" s="94"/>
      <c r="FE121" s="94"/>
      <c r="FF121" s="94"/>
      <c r="FG121" s="94"/>
      <c r="FH121" s="94"/>
      <c r="FI121" s="94"/>
      <c r="FJ121" s="94"/>
      <c r="FK121" s="94"/>
      <c r="FL121" s="94"/>
      <c r="FM121" s="94"/>
      <c r="FN121" s="94"/>
      <c r="FO121" s="94"/>
      <c r="FP121" s="94"/>
      <c r="FQ121" s="94"/>
      <c r="FR121" s="94"/>
      <c r="FS121" s="94"/>
      <c r="FT121" s="94"/>
      <c r="FU121" s="94"/>
      <c r="FV121" s="94"/>
      <c r="FW121" s="94"/>
      <c r="FX121" s="94"/>
      <c r="FY121" s="94"/>
      <c r="FZ121" s="94"/>
      <c r="GA121" s="94"/>
      <c r="GB121" s="94"/>
      <c r="GC121" s="94"/>
      <c r="GD121" s="94"/>
      <c r="GE121" s="94"/>
      <c r="GF121" s="94"/>
      <c r="GG121" s="94"/>
      <c r="GH121" s="94"/>
      <c r="GI121" s="94"/>
      <c r="GJ121" s="94"/>
      <c r="GK121" s="94"/>
      <c r="GL121" s="94"/>
      <c r="GM121" s="94"/>
      <c r="GN121" s="94"/>
      <c r="GO121" s="94"/>
      <c r="GP121" s="94"/>
      <c r="GQ121" s="94"/>
      <c r="GR121" s="94"/>
      <c r="GS121" s="94"/>
      <c r="GT121" s="94"/>
      <c r="GU121" s="94"/>
      <c r="GV121" s="94"/>
      <c r="GW121" s="94"/>
      <c r="GX121" s="94"/>
      <c r="GY121" s="94"/>
      <c r="GZ121" s="94"/>
      <c r="HA121" s="94"/>
      <c r="HB121" s="94"/>
      <c r="HC121" s="94"/>
      <c r="HD121" s="94"/>
      <c r="HE121" s="94"/>
      <c r="HF121" s="94"/>
      <c r="HG121" s="94"/>
      <c r="HH121" s="94"/>
      <c r="HI121" s="94"/>
      <c r="HJ121" s="94"/>
      <c r="HK121" s="94"/>
      <c r="HL121" s="94"/>
      <c r="HM121" s="94"/>
      <c r="HN121" s="94"/>
      <c r="HO121" s="94"/>
      <c r="HP121" s="94"/>
      <c r="HQ121" s="94"/>
      <c r="HR121" s="94"/>
      <c r="HS121" s="94"/>
      <c r="HT121" s="94"/>
      <c r="HU121" s="94"/>
      <c r="HV121" s="94"/>
      <c r="HW121" s="94"/>
      <c r="HX121" s="94"/>
      <c r="HY121" s="94"/>
      <c r="HZ121" s="94"/>
      <c r="IA121" s="94"/>
      <c r="IB121" s="94"/>
      <c r="IC121" s="94"/>
      <c r="ID121" s="94"/>
      <c r="IE121" s="94"/>
      <c r="IF121" s="94"/>
      <c r="IG121" s="94"/>
      <c r="IH121" s="94"/>
      <c r="II121" s="94"/>
      <c r="IJ121" s="94"/>
      <c r="IK121" s="94"/>
      <c r="IL121" s="94"/>
      <c r="IM121" s="94"/>
      <c r="IN121" s="94"/>
      <c r="IO121" s="94"/>
      <c r="IP121" s="94"/>
      <c r="IQ121" s="94"/>
      <c r="IR121" s="94"/>
      <c r="IS121" s="94"/>
      <c r="IT121" s="94"/>
      <c r="IU121" s="94"/>
      <c r="IV121" s="94"/>
      <c r="IW121" s="94"/>
      <c r="IX121" s="94"/>
      <c r="IY121" s="94"/>
      <c r="IZ121" s="94"/>
      <c r="JA121" s="94"/>
      <c r="JB121" s="94"/>
      <c r="JC121" s="94"/>
      <c r="JD121" s="94"/>
      <c r="JE121" s="233" t="s">
        <v>469</v>
      </c>
      <c r="JF121" s="95" t="s">
        <v>460</v>
      </c>
      <c r="JG121" s="131">
        <v>99.183999999999997</v>
      </c>
      <c r="JH121" s="32">
        <v>0.81599999999999995</v>
      </c>
      <c r="JI121" s="55"/>
      <c r="JJ121" s="38">
        <v>0</v>
      </c>
      <c r="JK121" s="28"/>
      <c r="JL121" s="28"/>
      <c r="JM121" s="33"/>
    </row>
    <row r="122" spans="1:273" ht="15" customHeight="1" x14ac:dyDescent="0.3">
      <c r="A122" s="93" t="s">
        <v>468</v>
      </c>
      <c r="B122" s="30">
        <v>22000329</v>
      </c>
      <c r="C122" s="31">
        <v>87.57</v>
      </c>
      <c r="D122" s="33"/>
      <c r="E122" s="55"/>
      <c r="F122" s="39"/>
      <c r="G122" s="39"/>
      <c r="H122" s="32"/>
      <c r="I122" s="37"/>
      <c r="J122" s="29" t="s">
        <v>420</v>
      </c>
      <c r="K122" s="29" t="s">
        <v>420</v>
      </c>
      <c r="L122" s="29" t="s">
        <v>421</v>
      </c>
      <c r="M122" s="29" t="s">
        <v>421</v>
      </c>
      <c r="N122" s="29" t="s">
        <v>422</v>
      </c>
      <c r="O122" s="29" t="s">
        <v>423</v>
      </c>
      <c r="P122" s="29" t="s">
        <v>422</v>
      </c>
      <c r="Q122" s="38">
        <v>0</v>
      </c>
      <c r="R122" s="95" t="s">
        <v>424</v>
      </c>
      <c r="S122" s="95" t="s">
        <v>431</v>
      </c>
      <c r="T122" s="95" t="s">
        <v>425</v>
      </c>
      <c r="U122" s="95" t="s">
        <v>424</v>
      </c>
      <c r="V122" s="96">
        <v>0</v>
      </c>
      <c r="W122" s="95" t="s">
        <v>424</v>
      </c>
      <c r="X122" s="95" t="s">
        <v>424</v>
      </c>
      <c r="Y122" s="95" t="s">
        <v>424</v>
      </c>
      <c r="Z122" s="130">
        <v>12.84</v>
      </c>
      <c r="AA122" s="130">
        <v>8.6969999999999992</v>
      </c>
      <c r="AB122" s="95" t="s">
        <v>426</v>
      </c>
      <c r="AC122" s="95" t="s">
        <v>424</v>
      </c>
      <c r="AD122" s="95" t="s">
        <v>424</v>
      </c>
      <c r="AE122" s="95" t="s">
        <v>424</v>
      </c>
      <c r="AF122" s="95" t="s">
        <v>424</v>
      </c>
      <c r="AG122" s="95" t="s">
        <v>424</v>
      </c>
      <c r="AH122" s="95" t="s">
        <v>424</v>
      </c>
      <c r="AI122" s="95" t="s">
        <v>424</v>
      </c>
      <c r="AJ122" s="95" t="s">
        <v>424</v>
      </c>
      <c r="AK122" s="95" t="s">
        <v>424</v>
      </c>
      <c r="AL122" s="95" t="s">
        <v>424</v>
      </c>
      <c r="AM122" s="95" t="s">
        <v>424</v>
      </c>
      <c r="AN122" s="95" t="s">
        <v>424</v>
      </c>
      <c r="AO122" s="95" t="s">
        <v>424</v>
      </c>
      <c r="AP122" s="95" t="s">
        <v>424</v>
      </c>
      <c r="AQ122" s="95" t="s">
        <v>424</v>
      </c>
      <c r="AR122" s="95" t="s">
        <v>424</v>
      </c>
      <c r="AS122" s="95" t="s">
        <v>424</v>
      </c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130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235"/>
      <c r="CN122" s="94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  <c r="DD122" s="94"/>
      <c r="DE122" s="94"/>
      <c r="DF122" s="94"/>
      <c r="DG122" s="94"/>
      <c r="DH122" s="94"/>
      <c r="DI122" s="94"/>
      <c r="DJ122" s="94"/>
      <c r="DK122" s="94"/>
      <c r="DL122" s="94"/>
      <c r="DM122" s="94"/>
      <c r="DN122" s="94"/>
      <c r="DO122" s="94"/>
      <c r="DP122" s="94"/>
      <c r="DQ122" s="94"/>
      <c r="DR122" s="94"/>
      <c r="DS122" s="94"/>
      <c r="DT122" s="94"/>
      <c r="DU122" s="94"/>
      <c r="DV122" s="94"/>
      <c r="DW122" s="94"/>
      <c r="DX122" s="94"/>
      <c r="DY122" s="94"/>
      <c r="DZ122" s="94"/>
      <c r="EA122" s="94"/>
      <c r="EB122" s="94"/>
      <c r="EC122" s="94"/>
      <c r="ED122" s="94"/>
      <c r="EE122" s="94"/>
      <c r="EF122" s="94"/>
      <c r="EG122" s="94"/>
      <c r="EH122" s="94"/>
      <c r="EI122" s="94"/>
      <c r="EJ122" s="94"/>
      <c r="EK122" s="94"/>
      <c r="EL122" s="94"/>
      <c r="EM122" s="94"/>
      <c r="EN122" s="94"/>
      <c r="EO122" s="94"/>
      <c r="EP122" s="94"/>
      <c r="EQ122" s="94"/>
      <c r="ER122" s="94"/>
      <c r="ES122" s="94"/>
      <c r="ET122" s="94"/>
      <c r="EU122" s="94"/>
      <c r="EV122" s="94"/>
      <c r="EW122" s="94"/>
      <c r="EX122" s="94"/>
      <c r="EY122" s="94"/>
      <c r="EZ122" s="94"/>
      <c r="FA122" s="94"/>
      <c r="FB122" s="94"/>
      <c r="FC122" s="94"/>
      <c r="FD122" s="94"/>
      <c r="FE122" s="94"/>
      <c r="FF122" s="94"/>
      <c r="FG122" s="94"/>
      <c r="FH122" s="94"/>
      <c r="FI122" s="94"/>
      <c r="FJ122" s="94"/>
      <c r="FK122" s="94"/>
      <c r="FL122" s="94"/>
      <c r="FM122" s="94"/>
      <c r="FN122" s="94"/>
      <c r="FO122" s="94"/>
      <c r="FP122" s="94"/>
      <c r="FQ122" s="94"/>
      <c r="FR122" s="94"/>
      <c r="FS122" s="94"/>
      <c r="FT122" s="94"/>
      <c r="FU122" s="94"/>
      <c r="FV122" s="94"/>
      <c r="FW122" s="94"/>
      <c r="FX122" s="94"/>
      <c r="FY122" s="94"/>
      <c r="FZ122" s="94"/>
      <c r="GA122" s="94"/>
      <c r="GB122" s="94"/>
      <c r="GC122" s="94"/>
      <c r="GD122" s="94"/>
      <c r="GE122" s="94"/>
      <c r="GF122" s="94"/>
      <c r="GG122" s="94"/>
      <c r="GH122" s="94"/>
      <c r="GI122" s="94"/>
      <c r="GJ122" s="94"/>
      <c r="GK122" s="94"/>
      <c r="GL122" s="94"/>
      <c r="GM122" s="94"/>
      <c r="GN122" s="94"/>
      <c r="GO122" s="94"/>
      <c r="GP122" s="94"/>
      <c r="GQ122" s="94"/>
      <c r="GR122" s="94"/>
      <c r="GS122" s="94"/>
      <c r="GT122" s="94"/>
      <c r="GU122" s="94"/>
      <c r="GV122" s="94"/>
      <c r="GW122" s="94"/>
      <c r="GX122" s="94"/>
      <c r="GY122" s="94"/>
      <c r="GZ122" s="94"/>
      <c r="HA122" s="94"/>
      <c r="HB122" s="94"/>
      <c r="HC122" s="94"/>
      <c r="HD122" s="94"/>
      <c r="HE122" s="94"/>
      <c r="HF122" s="94"/>
      <c r="HG122" s="94"/>
      <c r="HH122" s="94"/>
      <c r="HI122" s="94"/>
      <c r="HJ122" s="94"/>
      <c r="HK122" s="94"/>
      <c r="HL122" s="94"/>
      <c r="HM122" s="94"/>
      <c r="HN122" s="94"/>
      <c r="HO122" s="94"/>
      <c r="HP122" s="94"/>
      <c r="HQ122" s="94"/>
      <c r="HR122" s="94"/>
      <c r="HS122" s="94"/>
      <c r="HT122" s="94"/>
      <c r="HU122" s="94"/>
      <c r="HV122" s="94"/>
      <c r="HW122" s="94"/>
      <c r="HX122" s="94"/>
      <c r="HY122" s="94"/>
      <c r="HZ122" s="94"/>
      <c r="IA122" s="94"/>
      <c r="IB122" s="94"/>
      <c r="IC122" s="94"/>
      <c r="ID122" s="94"/>
      <c r="IE122" s="94"/>
      <c r="IF122" s="94"/>
      <c r="IG122" s="94"/>
      <c r="IH122" s="94"/>
      <c r="II122" s="94"/>
      <c r="IJ122" s="94"/>
      <c r="IK122" s="94"/>
      <c r="IL122" s="94"/>
      <c r="IM122" s="94"/>
      <c r="IN122" s="94"/>
      <c r="IO122" s="94"/>
      <c r="IP122" s="94"/>
      <c r="IQ122" s="94"/>
      <c r="IR122" s="94"/>
      <c r="IS122" s="94"/>
      <c r="IT122" s="94"/>
      <c r="IU122" s="94"/>
      <c r="IV122" s="94"/>
      <c r="IW122" s="94"/>
      <c r="IX122" s="94"/>
      <c r="IY122" s="94"/>
      <c r="IZ122" s="94"/>
      <c r="JA122" s="94"/>
      <c r="JB122" s="94"/>
      <c r="JC122" s="94"/>
      <c r="JD122" s="94"/>
      <c r="JE122" s="31"/>
      <c r="JF122" s="130"/>
      <c r="JG122" s="138"/>
      <c r="JH122" s="32"/>
      <c r="JI122" s="172"/>
      <c r="JJ122" s="38">
        <v>0</v>
      </c>
      <c r="JK122" s="28"/>
      <c r="JL122" s="28"/>
      <c r="JM122" s="31"/>
    </row>
    <row r="123" spans="1:273" ht="15" customHeight="1" x14ac:dyDescent="0.3">
      <c r="A123" s="93" t="s">
        <v>464</v>
      </c>
      <c r="B123" s="30">
        <v>22000610</v>
      </c>
      <c r="C123" s="31">
        <v>99.49</v>
      </c>
      <c r="D123" s="30"/>
      <c r="E123" s="55">
        <v>2.4319999999999999</v>
      </c>
      <c r="F123" s="39">
        <v>3.7879999999999997E-2</v>
      </c>
      <c r="G123" s="39">
        <v>3.5200000000000001E-3</v>
      </c>
      <c r="H123" s="32">
        <v>2.0099999999999998</v>
      </c>
      <c r="I123" s="37">
        <v>1.0309999999999999</v>
      </c>
      <c r="J123" s="35"/>
      <c r="K123" s="29"/>
      <c r="L123" s="29"/>
      <c r="M123" s="29"/>
      <c r="N123" s="29"/>
      <c r="O123" s="29"/>
      <c r="P123" s="29"/>
      <c r="Q123" s="36"/>
      <c r="R123" s="95"/>
      <c r="S123" s="95"/>
      <c r="T123" s="95"/>
      <c r="U123" s="95"/>
      <c r="V123" s="96"/>
      <c r="W123" s="95"/>
      <c r="X123" s="139"/>
      <c r="Y123" s="95"/>
      <c r="Z123" s="130"/>
      <c r="AA123" s="130"/>
      <c r="AB123" s="130"/>
      <c r="AC123" s="96"/>
      <c r="AD123" s="130"/>
      <c r="AE123" s="95"/>
      <c r="AF123" s="95"/>
      <c r="AG123" s="130"/>
      <c r="AH123" s="131"/>
      <c r="AI123" s="96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  <c r="CP123" s="94"/>
      <c r="CQ123" s="94"/>
      <c r="CR123" s="94"/>
      <c r="CS123" s="94"/>
      <c r="CT123" s="94"/>
      <c r="CU123" s="94"/>
      <c r="CV123" s="94"/>
      <c r="CW123" s="94"/>
      <c r="CX123" s="94"/>
      <c r="CY123" s="94"/>
      <c r="CZ123" s="94"/>
      <c r="DA123" s="94"/>
      <c r="DB123" s="94"/>
      <c r="DC123" s="94"/>
      <c r="DD123" s="94"/>
      <c r="DE123" s="94"/>
      <c r="DF123" s="94"/>
      <c r="DG123" s="94"/>
      <c r="DH123" s="94"/>
      <c r="DI123" s="94"/>
      <c r="DJ123" s="94"/>
      <c r="DK123" s="94"/>
      <c r="DL123" s="94"/>
      <c r="DM123" s="94"/>
      <c r="DN123" s="94"/>
      <c r="DO123" s="94"/>
      <c r="DP123" s="94"/>
      <c r="DQ123" s="94"/>
      <c r="DR123" s="94"/>
      <c r="DS123" s="94"/>
      <c r="DT123" s="94"/>
      <c r="DU123" s="94"/>
      <c r="DV123" s="94"/>
      <c r="DW123" s="94"/>
      <c r="DX123" s="94"/>
      <c r="DY123" s="94"/>
      <c r="DZ123" s="94"/>
      <c r="EA123" s="94"/>
      <c r="EB123" s="94"/>
      <c r="EC123" s="94"/>
      <c r="ED123" s="94"/>
      <c r="EE123" s="94"/>
      <c r="EF123" s="94"/>
      <c r="EG123" s="94"/>
      <c r="EH123" s="94"/>
      <c r="EI123" s="94"/>
      <c r="EJ123" s="94"/>
      <c r="EK123" s="94"/>
      <c r="EL123" s="94"/>
      <c r="EM123" s="94"/>
      <c r="EN123" s="94"/>
      <c r="EO123" s="94"/>
      <c r="EP123" s="94"/>
      <c r="EQ123" s="94"/>
      <c r="ER123" s="94"/>
      <c r="ES123" s="94"/>
      <c r="ET123" s="94"/>
      <c r="EU123" s="94"/>
      <c r="EV123" s="94"/>
      <c r="EW123" s="94"/>
      <c r="EX123" s="94"/>
      <c r="EY123" s="94"/>
      <c r="EZ123" s="94"/>
      <c r="FA123" s="94"/>
      <c r="FB123" s="94"/>
      <c r="FC123" s="94"/>
      <c r="FD123" s="94"/>
      <c r="FE123" s="94"/>
      <c r="FF123" s="94"/>
      <c r="FG123" s="94"/>
      <c r="FH123" s="94"/>
      <c r="FI123" s="94"/>
      <c r="FJ123" s="94"/>
      <c r="FK123" s="94"/>
      <c r="FL123" s="94"/>
      <c r="FM123" s="94"/>
      <c r="FN123" s="94"/>
      <c r="FO123" s="94"/>
      <c r="FP123" s="94"/>
      <c r="FQ123" s="94"/>
      <c r="FR123" s="94"/>
      <c r="FS123" s="94"/>
      <c r="FT123" s="94"/>
      <c r="FU123" s="94"/>
      <c r="FV123" s="94"/>
      <c r="FW123" s="94"/>
      <c r="FX123" s="94"/>
      <c r="FY123" s="94"/>
      <c r="FZ123" s="94"/>
      <c r="GA123" s="94"/>
      <c r="GB123" s="94"/>
      <c r="GC123" s="94"/>
      <c r="GD123" s="94"/>
      <c r="GE123" s="94"/>
      <c r="GF123" s="94"/>
      <c r="GG123" s="94"/>
      <c r="GH123" s="94"/>
      <c r="GI123" s="94"/>
      <c r="GJ123" s="94"/>
      <c r="GK123" s="94"/>
      <c r="GL123" s="94"/>
      <c r="GM123" s="94"/>
      <c r="GN123" s="94"/>
      <c r="GO123" s="94"/>
      <c r="GP123" s="94"/>
      <c r="GQ123" s="94"/>
      <c r="GR123" s="94"/>
      <c r="GS123" s="94"/>
      <c r="GT123" s="94"/>
      <c r="GU123" s="94"/>
      <c r="GV123" s="94"/>
      <c r="GW123" s="94"/>
      <c r="GX123" s="94"/>
      <c r="GY123" s="94"/>
      <c r="GZ123" s="94"/>
      <c r="HA123" s="94"/>
      <c r="HB123" s="94"/>
      <c r="HC123" s="94"/>
      <c r="HD123" s="94"/>
      <c r="HE123" s="94"/>
      <c r="HF123" s="94"/>
      <c r="HG123" s="94"/>
      <c r="HH123" s="94"/>
      <c r="HI123" s="94"/>
      <c r="HJ123" s="94"/>
      <c r="HK123" s="94"/>
      <c r="HL123" s="94"/>
      <c r="HM123" s="94"/>
      <c r="HN123" s="94"/>
      <c r="HO123" s="94"/>
      <c r="HP123" s="94"/>
      <c r="HQ123" s="94"/>
      <c r="HR123" s="94"/>
      <c r="HS123" s="94"/>
      <c r="HT123" s="94"/>
      <c r="HU123" s="94"/>
      <c r="HV123" s="94"/>
      <c r="HW123" s="94"/>
      <c r="HX123" s="94"/>
      <c r="HY123" s="94"/>
      <c r="HZ123" s="94"/>
      <c r="IA123" s="94"/>
      <c r="IB123" s="94"/>
      <c r="IC123" s="94"/>
      <c r="ID123" s="94"/>
      <c r="IE123" s="94"/>
      <c r="IF123" s="94"/>
      <c r="IG123" s="94"/>
      <c r="IH123" s="94"/>
      <c r="II123" s="94"/>
      <c r="IJ123" s="94"/>
      <c r="IK123" s="94"/>
      <c r="IL123" s="94"/>
      <c r="IM123" s="94"/>
      <c r="IN123" s="94"/>
      <c r="IO123" s="94"/>
      <c r="IP123" s="94"/>
      <c r="IQ123" s="94"/>
      <c r="IR123" s="94"/>
      <c r="IS123" s="94"/>
      <c r="IT123" s="94"/>
      <c r="IU123" s="94"/>
      <c r="IV123" s="94"/>
      <c r="IW123" s="94"/>
      <c r="IX123" s="94"/>
      <c r="IY123" s="94"/>
      <c r="IZ123" s="94"/>
      <c r="JA123" s="94"/>
      <c r="JB123" s="94"/>
      <c r="JC123" s="94"/>
      <c r="JD123" s="94"/>
      <c r="JE123" s="31"/>
      <c r="JF123" s="94"/>
      <c r="JG123" s="95"/>
      <c r="JH123" s="32"/>
      <c r="JI123" s="172"/>
      <c r="JJ123" s="29"/>
      <c r="JK123" s="28"/>
      <c r="JL123" s="28"/>
      <c r="JM123" s="28"/>
    </row>
    <row r="124" spans="1:273" ht="15" customHeight="1" x14ac:dyDescent="0.3">
      <c r="A124" s="93" t="s">
        <v>465</v>
      </c>
      <c r="B124" s="30">
        <v>22000521</v>
      </c>
      <c r="C124" s="31">
        <v>91.48</v>
      </c>
      <c r="D124" s="28"/>
      <c r="E124" s="55"/>
      <c r="F124" s="39"/>
      <c r="G124" s="39"/>
      <c r="H124" s="32"/>
      <c r="I124" s="37"/>
      <c r="J124" s="29" t="s">
        <v>421</v>
      </c>
      <c r="K124" s="29" t="s">
        <v>466</v>
      </c>
      <c r="L124" s="29" t="s">
        <v>423</v>
      </c>
      <c r="M124" s="29" t="s">
        <v>424</v>
      </c>
      <c r="N124" s="34">
        <v>53.24</v>
      </c>
      <c r="O124" s="96">
        <v>48.4</v>
      </c>
      <c r="P124" s="95" t="s">
        <v>422</v>
      </c>
      <c r="Q124" s="96">
        <v>48.4</v>
      </c>
      <c r="R124" s="95" t="s">
        <v>424</v>
      </c>
      <c r="S124" s="96">
        <v>125.1</v>
      </c>
      <c r="T124" s="95" t="s">
        <v>425</v>
      </c>
      <c r="U124" s="95" t="s">
        <v>423</v>
      </c>
      <c r="V124" s="96">
        <v>0</v>
      </c>
      <c r="W124" s="130">
        <v>88.56</v>
      </c>
      <c r="X124" s="95" t="s">
        <v>424</v>
      </c>
      <c r="Y124" s="95" t="s">
        <v>424</v>
      </c>
      <c r="Z124" s="130">
        <v>22.43</v>
      </c>
      <c r="AA124" s="130">
        <v>10.43</v>
      </c>
      <c r="AB124" s="95" t="s">
        <v>467</v>
      </c>
      <c r="AC124" s="95" t="s">
        <v>424</v>
      </c>
      <c r="AD124" s="95" t="s">
        <v>424</v>
      </c>
      <c r="AE124" s="95" t="s">
        <v>424</v>
      </c>
      <c r="AF124" s="95" t="s">
        <v>424</v>
      </c>
      <c r="AG124" s="95" t="s">
        <v>424</v>
      </c>
      <c r="AH124" s="95" t="s">
        <v>424</v>
      </c>
      <c r="AI124" s="95" t="s">
        <v>424</v>
      </c>
      <c r="AJ124" s="95" t="s">
        <v>424</v>
      </c>
      <c r="AK124" s="95" t="s">
        <v>424</v>
      </c>
      <c r="AL124" s="95" t="s">
        <v>424</v>
      </c>
      <c r="AM124" s="95" t="s">
        <v>424</v>
      </c>
      <c r="AN124" s="95" t="s">
        <v>424</v>
      </c>
      <c r="AO124" s="95" t="s">
        <v>424</v>
      </c>
      <c r="AP124" s="95" t="s">
        <v>424</v>
      </c>
      <c r="AQ124" s="95" t="s">
        <v>424</v>
      </c>
      <c r="AR124" s="95" t="s">
        <v>424</v>
      </c>
      <c r="AS124" s="95" t="s">
        <v>424</v>
      </c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  <c r="CP124" s="95"/>
      <c r="CQ124" s="95"/>
      <c r="CR124" s="95"/>
      <c r="CS124" s="95"/>
      <c r="CT124" s="95"/>
      <c r="CU124" s="95"/>
      <c r="CV124" s="95"/>
      <c r="CW124" s="95"/>
      <c r="CX124" s="95"/>
      <c r="CY124" s="95"/>
      <c r="CZ124" s="95"/>
      <c r="DA124" s="95"/>
      <c r="DB124" s="95"/>
      <c r="DC124" s="95"/>
      <c r="DD124" s="95"/>
      <c r="DE124" s="95"/>
      <c r="DF124" s="95"/>
      <c r="DG124" s="95"/>
      <c r="DH124" s="95"/>
      <c r="DI124" s="95"/>
      <c r="DJ124" s="95"/>
      <c r="DK124" s="95"/>
      <c r="DL124" s="95"/>
      <c r="DM124" s="95"/>
      <c r="DN124" s="95"/>
      <c r="DO124" s="95"/>
      <c r="DP124" s="95"/>
      <c r="DQ124" s="95"/>
      <c r="DR124" s="95"/>
      <c r="DS124" s="95"/>
      <c r="DT124" s="95"/>
      <c r="DU124" s="95"/>
      <c r="DV124" s="95"/>
      <c r="DW124" s="95"/>
      <c r="DX124" s="95"/>
      <c r="DY124" s="95"/>
      <c r="DZ124" s="95"/>
      <c r="EA124" s="95"/>
      <c r="EB124" s="95"/>
      <c r="EC124" s="95"/>
      <c r="ED124" s="95"/>
      <c r="EE124" s="95"/>
      <c r="EF124" s="95"/>
      <c r="EG124" s="95"/>
      <c r="EH124" s="95"/>
      <c r="EI124" s="95"/>
      <c r="EJ124" s="95"/>
      <c r="EK124" s="95"/>
      <c r="EL124" s="95"/>
      <c r="EM124" s="95"/>
      <c r="EN124" s="95"/>
      <c r="EO124" s="95"/>
      <c r="EP124" s="95"/>
      <c r="EQ124" s="95"/>
      <c r="ER124" s="95"/>
      <c r="ES124" s="95"/>
      <c r="ET124" s="95"/>
      <c r="EU124" s="95"/>
      <c r="EV124" s="95"/>
      <c r="EW124" s="95"/>
      <c r="EX124" s="95"/>
      <c r="EY124" s="95"/>
      <c r="EZ124" s="95"/>
      <c r="FA124" s="95"/>
      <c r="FB124" s="95"/>
      <c r="FC124" s="95"/>
      <c r="FD124" s="95"/>
      <c r="FE124" s="95"/>
      <c r="FF124" s="95"/>
      <c r="FG124" s="95"/>
      <c r="FH124" s="95"/>
      <c r="FI124" s="95"/>
      <c r="FJ124" s="95"/>
      <c r="FK124" s="95"/>
      <c r="FL124" s="95"/>
      <c r="FM124" s="95"/>
      <c r="FN124" s="95"/>
      <c r="FO124" s="95"/>
      <c r="FP124" s="95"/>
      <c r="FQ124" s="95"/>
      <c r="FR124" s="95"/>
      <c r="FS124" s="95"/>
      <c r="FT124" s="95"/>
      <c r="FU124" s="95"/>
      <c r="FV124" s="95"/>
      <c r="FW124" s="95"/>
      <c r="FX124" s="95"/>
      <c r="FY124" s="95"/>
      <c r="FZ124" s="95"/>
      <c r="GA124" s="95"/>
      <c r="GB124" s="95"/>
      <c r="GC124" s="95"/>
      <c r="GD124" s="95"/>
      <c r="GE124" s="95"/>
      <c r="GF124" s="95"/>
      <c r="GG124" s="95"/>
      <c r="GH124" s="95"/>
      <c r="GI124" s="95"/>
      <c r="GJ124" s="95"/>
      <c r="GK124" s="95"/>
      <c r="GL124" s="95"/>
      <c r="GM124" s="95"/>
      <c r="GN124" s="95"/>
      <c r="GO124" s="95"/>
      <c r="GP124" s="95"/>
      <c r="GQ124" s="95"/>
      <c r="GR124" s="95"/>
      <c r="GS124" s="95"/>
      <c r="GT124" s="95"/>
      <c r="GU124" s="95"/>
      <c r="GV124" s="95"/>
      <c r="GW124" s="95"/>
      <c r="GX124" s="95"/>
      <c r="GY124" s="95"/>
      <c r="GZ124" s="95"/>
      <c r="HA124" s="95"/>
      <c r="HB124" s="95"/>
      <c r="HC124" s="95"/>
      <c r="HD124" s="95"/>
      <c r="HE124" s="95"/>
      <c r="HF124" s="95"/>
      <c r="HG124" s="95"/>
      <c r="HH124" s="95"/>
      <c r="HI124" s="95"/>
      <c r="HJ124" s="95"/>
      <c r="HK124" s="95"/>
      <c r="HL124" s="95"/>
      <c r="HM124" s="95"/>
      <c r="HN124" s="95"/>
      <c r="HO124" s="95"/>
      <c r="HP124" s="95"/>
      <c r="HQ124" s="95"/>
      <c r="HR124" s="95"/>
      <c r="HS124" s="95"/>
      <c r="HT124" s="95"/>
      <c r="HU124" s="95"/>
      <c r="HV124" s="95"/>
      <c r="HW124" s="95"/>
      <c r="HX124" s="95"/>
      <c r="HY124" s="95"/>
      <c r="HZ124" s="95"/>
      <c r="IA124" s="95"/>
      <c r="IB124" s="95"/>
      <c r="IC124" s="95"/>
      <c r="ID124" s="95"/>
      <c r="IE124" s="95"/>
      <c r="IF124" s="95"/>
      <c r="IG124" s="95"/>
      <c r="IH124" s="95"/>
      <c r="II124" s="95"/>
      <c r="IJ124" s="95"/>
      <c r="IK124" s="95"/>
      <c r="IL124" s="95"/>
      <c r="IM124" s="95"/>
      <c r="IN124" s="95"/>
      <c r="IO124" s="95"/>
      <c r="IP124" s="95"/>
      <c r="IQ124" s="95"/>
      <c r="IR124" s="95"/>
      <c r="IS124" s="95"/>
      <c r="IT124" s="95"/>
      <c r="IU124" s="95"/>
      <c r="IV124" s="95"/>
      <c r="IW124" s="95"/>
      <c r="IX124" s="95"/>
      <c r="IY124" s="95"/>
      <c r="IZ124" s="95"/>
      <c r="JA124" s="95"/>
      <c r="JB124" s="95"/>
      <c r="JC124" s="95"/>
      <c r="JD124" s="95"/>
      <c r="JE124" s="31"/>
      <c r="JF124" s="94"/>
      <c r="JG124" s="95"/>
      <c r="JH124" s="32"/>
      <c r="JI124" s="172"/>
      <c r="JJ124" s="37"/>
      <c r="JK124" s="28"/>
      <c r="JL124" s="28"/>
      <c r="JM124" s="28"/>
    </row>
    <row r="125" spans="1:273" x14ac:dyDescent="0.3">
      <c r="A125" s="57" t="s">
        <v>0</v>
      </c>
      <c r="B125" s="75"/>
      <c r="C125" s="76">
        <f t="shared" ref="C125:I125" si="6">MIN(C94:C124)</f>
        <v>32.880000000000003</v>
      </c>
      <c r="D125" s="132">
        <f t="shared" si="6"/>
        <v>8.49</v>
      </c>
      <c r="E125" s="163">
        <f t="shared" si="6"/>
        <v>0.22869999999999999</v>
      </c>
      <c r="F125" s="169">
        <f t="shared" si="6"/>
        <v>3.7879999999999997E-2</v>
      </c>
      <c r="G125" s="169">
        <f t="shared" si="6"/>
        <v>1.0200000000000001E-3</v>
      </c>
      <c r="H125" s="89">
        <f t="shared" si="6"/>
        <v>6.9150000000000003E-2</v>
      </c>
      <c r="I125" s="132">
        <f t="shared" si="6"/>
        <v>0.86929999999999996</v>
      </c>
      <c r="J125" s="132"/>
      <c r="K125" s="132"/>
      <c r="L125" s="132"/>
      <c r="M125" s="132"/>
      <c r="N125" s="210">
        <f>MIN(N94:N124)</f>
        <v>53.24</v>
      </c>
      <c r="O125" s="210">
        <f>MIN(O94:O124)</f>
        <v>48.4</v>
      </c>
      <c r="P125" s="76"/>
      <c r="Q125" s="210">
        <f>MIN(Q94:Q124)</f>
        <v>0</v>
      </c>
      <c r="R125" s="76"/>
      <c r="S125" s="210">
        <f>MIN(S94:S124)</f>
        <v>90.07</v>
      </c>
      <c r="T125" s="210">
        <f>MIN(T94:T124)</f>
        <v>8.8699999999999992</v>
      </c>
      <c r="U125" s="76">
        <f>MIN(U94:U124)</f>
        <v>10.81</v>
      </c>
      <c r="V125" s="215">
        <f>MIN(V94:V124)</f>
        <v>0</v>
      </c>
      <c r="W125" s="76">
        <f>MIN(W94:W124)</f>
        <v>15.18</v>
      </c>
      <c r="X125" s="76"/>
      <c r="Y125" s="76">
        <f>MIN(Y94:Y124)</f>
        <v>5.81</v>
      </c>
      <c r="Z125" s="78">
        <f>MIN(Z94:Z124)</f>
        <v>12.84</v>
      </c>
      <c r="AA125" s="78">
        <f>MIN(AA94:AA124)</f>
        <v>8.6969999999999992</v>
      </c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>
        <f>MIN(AX94:AX124)</f>
        <v>0.57999999999999996</v>
      </c>
      <c r="AY125" s="76">
        <f>MIN(AY94:AY124)</f>
        <v>1.1299999999999999</v>
      </c>
      <c r="AZ125" s="76"/>
      <c r="BA125" s="76">
        <f>MIN(BA94:BA124)</f>
        <v>3.71</v>
      </c>
      <c r="BB125" s="76"/>
      <c r="BC125" s="76"/>
      <c r="BD125" s="76"/>
      <c r="BE125" s="76"/>
      <c r="BF125" s="76"/>
      <c r="BG125" s="76"/>
      <c r="BH125" s="76">
        <f>MIN(BH94:BH124)</f>
        <v>1.6</v>
      </c>
      <c r="BI125" s="76"/>
      <c r="BJ125" s="76"/>
      <c r="BK125" s="76"/>
      <c r="BL125" s="76"/>
      <c r="BM125" s="78">
        <f>MIN(BM94:BM124)</f>
        <v>4.45</v>
      </c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>
        <f t="shared" ref="CM125" si="7">MIN(CM94:CM124)</f>
        <v>94.4</v>
      </c>
      <c r="CN125" s="132"/>
      <c r="CO125" s="132"/>
      <c r="CP125" s="132"/>
      <c r="CQ125" s="132"/>
      <c r="CR125" s="132"/>
      <c r="CS125" s="132"/>
      <c r="CT125" s="132"/>
      <c r="CU125" s="132"/>
      <c r="CV125" s="132"/>
      <c r="CW125" s="132"/>
      <c r="CX125" s="132"/>
      <c r="CY125" s="132"/>
      <c r="CZ125" s="132"/>
      <c r="DA125" s="132"/>
      <c r="DB125" s="132"/>
      <c r="DC125" s="132"/>
      <c r="DD125" s="132"/>
      <c r="DE125" s="132"/>
      <c r="DF125" s="132"/>
      <c r="DG125" s="132"/>
      <c r="DH125" s="132"/>
      <c r="DI125" s="132"/>
      <c r="DJ125" s="132"/>
      <c r="DK125" s="132"/>
      <c r="DL125" s="132"/>
      <c r="DM125" s="132"/>
      <c r="DN125" s="132"/>
      <c r="DO125" s="132"/>
      <c r="DP125" s="132"/>
      <c r="DQ125" s="132"/>
      <c r="DR125" s="132"/>
      <c r="DS125" s="132"/>
      <c r="DT125" s="132"/>
      <c r="DU125" s="132"/>
      <c r="DV125" s="132"/>
      <c r="DW125" s="132"/>
      <c r="DX125" s="132"/>
      <c r="DY125" s="132"/>
      <c r="DZ125" s="132"/>
      <c r="EA125" s="132"/>
      <c r="EB125" s="132"/>
      <c r="EC125" s="132"/>
      <c r="ED125" s="132"/>
      <c r="EE125" s="132"/>
      <c r="EF125" s="132"/>
      <c r="EG125" s="132"/>
      <c r="EH125" s="132"/>
      <c r="EI125" s="132"/>
      <c r="EJ125" s="132"/>
      <c r="EK125" s="132"/>
      <c r="EL125" s="132"/>
      <c r="EM125" s="132"/>
      <c r="EN125" s="132"/>
      <c r="EO125" s="132"/>
      <c r="EP125" s="132"/>
      <c r="EQ125" s="132"/>
      <c r="ER125" s="132"/>
      <c r="ES125" s="132"/>
      <c r="ET125" s="132"/>
      <c r="EU125" s="132"/>
      <c r="EV125" s="132"/>
      <c r="EW125" s="132"/>
      <c r="EX125" s="132"/>
      <c r="EY125" s="132"/>
      <c r="EZ125" s="132"/>
      <c r="FA125" s="132"/>
      <c r="FB125" s="132"/>
      <c r="FC125" s="132"/>
      <c r="FD125" s="132"/>
      <c r="FE125" s="132"/>
      <c r="FF125" s="132"/>
      <c r="FG125" s="132"/>
      <c r="FH125" s="132"/>
      <c r="FI125" s="132"/>
      <c r="FJ125" s="132"/>
      <c r="FK125" s="132"/>
      <c r="FL125" s="132"/>
      <c r="FM125" s="132"/>
      <c r="FN125" s="132"/>
      <c r="FO125" s="132"/>
      <c r="FP125" s="132"/>
      <c r="FQ125" s="132"/>
      <c r="FR125" s="132"/>
      <c r="FS125" s="132"/>
      <c r="FT125" s="132"/>
      <c r="FU125" s="132"/>
      <c r="FV125" s="132"/>
      <c r="FW125" s="132"/>
      <c r="FX125" s="132"/>
      <c r="FY125" s="132"/>
      <c r="FZ125" s="132"/>
      <c r="GA125" s="132"/>
      <c r="GB125" s="132"/>
      <c r="GC125" s="132"/>
      <c r="GD125" s="132"/>
      <c r="GE125" s="132"/>
      <c r="GF125" s="132"/>
      <c r="GG125" s="132"/>
      <c r="GH125" s="132"/>
      <c r="GI125" s="132"/>
      <c r="GJ125" s="132"/>
      <c r="GK125" s="132"/>
      <c r="GL125" s="132"/>
      <c r="GM125" s="132"/>
      <c r="GN125" s="132"/>
      <c r="GO125" s="132"/>
      <c r="GP125" s="132"/>
      <c r="GQ125" s="132"/>
      <c r="GR125" s="132"/>
      <c r="GS125" s="132"/>
      <c r="GT125" s="132"/>
      <c r="GU125" s="132"/>
      <c r="GV125" s="132"/>
      <c r="GW125" s="132"/>
      <c r="GX125" s="132"/>
      <c r="GY125" s="132"/>
      <c r="GZ125" s="132"/>
      <c r="HA125" s="132"/>
      <c r="HB125" s="132"/>
      <c r="HC125" s="132"/>
      <c r="HD125" s="132"/>
      <c r="HE125" s="132"/>
      <c r="HF125" s="132"/>
      <c r="HG125" s="132"/>
      <c r="HH125" s="132"/>
      <c r="HI125" s="132"/>
      <c r="HJ125" s="132"/>
      <c r="HK125" s="132"/>
      <c r="HL125" s="132"/>
      <c r="HM125" s="132"/>
      <c r="HN125" s="132"/>
      <c r="HO125" s="132"/>
      <c r="HP125" s="230">
        <f>MIN(HP94:HP124)</f>
        <v>4.3080000000000002E-3</v>
      </c>
      <c r="HQ125" s="132"/>
      <c r="HR125" s="132"/>
      <c r="HS125" s="132"/>
      <c r="HT125" s="132"/>
      <c r="HU125" s="132"/>
      <c r="HV125" s="132"/>
      <c r="HW125" s="132"/>
      <c r="HX125" s="132"/>
      <c r="HY125" s="132"/>
      <c r="HZ125" s="132"/>
      <c r="IA125" s="132"/>
      <c r="IB125" s="132"/>
      <c r="IC125" s="132"/>
      <c r="ID125" s="132"/>
      <c r="IE125" s="132"/>
      <c r="IF125" s="132"/>
      <c r="IG125" s="132"/>
      <c r="IH125" s="132"/>
      <c r="II125" s="132"/>
      <c r="IJ125" s="132"/>
      <c r="IK125" s="132"/>
      <c r="IL125" s="132"/>
      <c r="IM125" s="132"/>
      <c r="IN125" s="132"/>
      <c r="IO125" s="132"/>
      <c r="IP125" s="132"/>
      <c r="IQ125" s="132"/>
      <c r="IR125" s="132"/>
      <c r="IS125" s="132"/>
      <c r="IT125" s="132"/>
      <c r="IU125" s="132"/>
      <c r="IV125" s="132"/>
      <c r="IW125" s="132"/>
      <c r="IX125" s="132"/>
      <c r="IY125" s="132"/>
      <c r="IZ125" s="132"/>
      <c r="JA125" s="132"/>
      <c r="JB125" s="132"/>
      <c r="JC125" s="132"/>
      <c r="JD125" s="132"/>
      <c r="JE125" s="76"/>
      <c r="JF125" s="132"/>
      <c r="JG125" s="132">
        <f>MIN(JG94:JG124)</f>
        <v>96.99</v>
      </c>
      <c r="JH125" s="132">
        <f>MIN(JH94:JH124)</f>
        <v>0.434</v>
      </c>
      <c r="JI125" s="132"/>
      <c r="JJ125" s="76"/>
      <c r="JK125" s="76"/>
      <c r="JL125" s="76"/>
      <c r="JM125" s="76"/>
    </row>
    <row r="126" spans="1:273" x14ac:dyDescent="0.3">
      <c r="A126" s="59" t="s">
        <v>1</v>
      </c>
      <c r="B126" s="79"/>
      <c r="C126" s="80">
        <f t="shared" ref="C126:I126" si="8">MAX(C94:C124)</f>
        <v>99.49</v>
      </c>
      <c r="D126" s="134">
        <f t="shared" si="8"/>
        <v>8.59</v>
      </c>
      <c r="E126" s="83">
        <f t="shared" si="8"/>
        <v>2.4319999999999999</v>
      </c>
      <c r="F126" s="170">
        <f t="shared" si="8"/>
        <v>0.3795</v>
      </c>
      <c r="G126" s="170">
        <f t="shared" si="8"/>
        <v>0.20530000000000001</v>
      </c>
      <c r="H126" s="91">
        <f t="shared" si="8"/>
        <v>12.64</v>
      </c>
      <c r="I126" s="91">
        <f t="shared" si="8"/>
        <v>6.4109999999999996</v>
      </c>
      <c r="J126" s="82"/>
      <c r="K126" s="82"/>
      <c r="L126" s="80"/>
      <c r="M126" s="82"/>
      <c r="N126" s="82">
        <f>MAX(N94:N124)</f>
        <v>139</v>
      </c>
      <c r="O126" s="82">
        <f>MAX(O94:O124)</f>
        <v>350.3</v>
      </c>
      <c r="P126" s="80"/>
      <c r="Q126" s="82">
        <f>MAX(Q94:Q124)</f>
        <v>427.5</v>
      </c>
      <c r="R126" s="80"/>
      <c r="S126" s="82">
        <f>MAX(S94:S124)</f>
        <v>1377</v>
      </c>
      <c r="T126" s="82">
        <f>MAX(T94:T124)</f>
        <v>34</v>
      </c>
      <c r="U126" s="80">
        <f>MAX(U94:U124)</f>
        <v>25.62</v>
      </c>
      <c r="V126" s="85">
        <f>MAX(V94:V124)</f>
        <v>59.6</v>
      </c>
      <c r="W126" s="80">
        <f>MAX(W94:W124)</f>
        <v>370.1</v>
      </c>
      <c r="X126" s="80"/>
      <c r="Y126" s="80">
        <f>MAX(Y94:Y124)</f>
        <v>16.2</v>
      </c>
      <c r="Z126" s="84">
        <f>MAX(Z94:Z124)</f>
        <v>197.5</v>
      </c>
      <c r="AA126" s="84">
        <f>MAX(AA94:AA124)</f>
        <v>70.62</v>
      </c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>
        <f>MAX(AX94:AX124)</f>
        <v>1.55</v>
      </c>
      <c r="AY126" s="80">
        <f>MAX(AY94:AY124)</f>
        <v>2.59</v>
      </c>
      <c r="AZ126" s="80"/>
      <c r="BA126" s="80">
        <f>MAX(BA94:BA124)</f>
        <v>6.77</v>
      </c>
      <c r="BB126" s="80"/>
      <c r="BC126" s="80"/>
      <c r="BD126" s="80"/>
      <c r="BE126" s="80"/>
      <c r="BF126" s="80"/>
      <c r="BG126" s="80"/>
      <c r="BH126" s="80">
        <f>MAX(BH94:BH124)</f>
        <v>5.61</v>
      </c>
      <c r="BI126" s="80"/>
      <c r="BJ126" s="80"/>
      <c r="BK126" s="80"/>
      <c r="BL126" s="80"/>
      <c r="BM126" s="84">
        <f>MAX(BM94:BM124)</f>
        <v>10.4</v>
      </c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>
        <f t="shared" ref="CM126" si="9">MAX(CM94:CM124)</f>
        <v>97.9</v>
      </c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80"/>
      <c r="EL126" s="80"/>
      <c r="EM126" s="80"/>
      <c r="EN126" s="80"/>
      <c r="EO126" s="80"/>
      <c r="EP126" s="80"/>
      <c r="EQ126" s="80"/>
      <c r="ER126" s="80"/>
      <c r="ES126" s="80"/>
      <c r="ET126" s="80"/>
      <c r="EU126" s="80"/>
      <c r="EV126" s="80"/>
      <c r="EW126" s="80"/>
      <c r="EX126" s="80"/>
      <c r="EY126" s="80"/>
      <c r="EZ126" s="80"/>
      <c r="FA126" s="80"/>
      <c r="FB126" s="80"/>
      <c r="FC126" s="80"/>
      <c r="FD126" s="80"/>
      <c r="FE126" s="80"/>
      <c r="FF126" s="80"/>
      <c r="FG126" s="80"/>
      <c r="FH126" s="80"/>
      <c r="FI126" s="80"/>
      <c r="FJ126" s="80"/>
      <c r="FK126" s="80"/>
      <c r="FL126" s="80"/>
      <c r="FM126" s="80"/>
      <c r="FN126" s="80"/>
      <c r="FO126" s="80"/>
      <c r="FP126" s="80"/>
      <c r="FQ126" s="80"/>
      <c r="FR126" s="80"/>
      <c r="FS126" s="80"/>
      <c r="FT126" s="80"/>
      <c r="FU126" s="80"/>
      <c r="FV126" s="80"/>
      <c r="FW126" s="80"/>
      <c r="FX126" s="80"/>
      <c r="FY126" s="80"/>
      <c r="FZ126" s="80"/>
      <c r="GA126" s="80"/>
      <c r="GB126" s="80"/>
      <c r="GC126" s="80"/>
      <c r="GD126" s="80"/>
      <c r="GE126" s="80"/>
      <c r="GF126" s="80"/>
      <c r="GG126" s="80"/>
      <c r="GH126" s="80"/>
      <c r="GI126" s="80"/>
      <c r="GJ126" s="80"/>
      <c r="GK126" s="80"/>
      <c r="GL126" s="80"/>
      <c r="GM126" s="80"/>
      <c r="GN126" s="80"/>
      <c r="GO126" s="80"/>
      <c r="GP126" s="80"/>
      <c r="GQ126" s="80"/>
      <c r="GR126" s="80"/>
      <c r="GS126" s="80"/>
      <c r="GT126" s="80"/>
      <c r="GU126" s="80"/>
      <c r="GV126" s="80"/>
      <c r="GW126" s="80"/>
      <c r="GX126" s="80"/>
      <c r="GY126" s="80"/>
      <c r="GZ126" s="80"/>
      <c r="HA126" s="80"/>
      <c r="HB126" s="80"/>
      <c r="HC126" s="80"/>
      <c r="HD126" s="80"/>
      <c r="HE126" s="80"/>
      <c r="HF126" s="80"/>
      <c r="HG126" s="80"/>
      <c r="HH126" s="80"/>
      <c r="HI126" s="80"/>
      <c r="HJ126" s="80"/>
      <c r="HK126" s="80"/>
      <c r="HL126" s="80"/>
      <c r="HM126" s="80"/>
      <c r="HN126" s="80"/>
      <c r="HO126" s="80"/>
      <c r="HP126" s="231">
        <f>MAX(HP94:HP124)</f>
        <v>1.6750000000000001E-2</v>
      </c>
      <c r="HQ126" s="80"/>
      <c r="HR126" s="80"/>
      <c r="HS126" s="80"/>
      <c r="HT126" s="80"/>
      <c r="HU126" s="80"/>
      <c r="HV126" s="80"/>
      <c r="HW126" s="80"/>
      <c r="HX126" s="80"/>
      <c r="HY126" s="80"/>
      <c r="HZ126" s="80"/>
      <c r="IA126" s="80"/>
      <c r="IB126" s="80"/>
      <c r="IC126" s="80"/>
      <c r="ID126" s="80"/>
      <c r="IE126" s="80"/>
      <c r="IF126" s="80"/>
      <c r="IG126" s="80"/>
      <c r="IH126" s="80"/>
      <c r="II126" s="80"/>
      <c r="IJ126" s="80"/>
      <c r="IK126" s="80"/>
      <c r="IL126" s="80"/>
      <c r="IM126" s="80"/>
      <c r="IN126" s="80"/>
      <c r="IO126" s="80"/>
      <c r="IP126" s="80"/>
      <c r="IQ126" s="80"/>
      <c r="IR126" s="80"/>
      <c r="IS126" s="80"/>
      <c r="IT126" s="80"/>
      <c r="IU126" s="80"/>
      <c r="IV126" s="80"/>
      <c r="IW126" s="80"/>
      <c r="IX126" s="80"/>
      <c r="IY126" s="80"/>
      <c r="IZ126" s="80"/>
      <c r="JA126" s="80"/>
      <c r="JB126" s="80"/>
      <c r="JC126" s="80"/>
      <c r="JD126" s="80"/>
      <c r="JE126" s="82"/>
      <c r="JF126" s="134"/>
      <c r="JG126" s="134">
        <f>MAX(JG94:JG124)</f>
        <v>99.566000000000003</v>
      </c>
      <c r="JH126" s="134">
        <f>MAX(JH94:JH124)</f>
        <v>1.0900000000000001</v>
      </c>
      <c r="JI126" s="134"/>
      <c r="JJ126" s="98"/>
      <c r="JK126" s="98"/>
      <c r="JL126" s="98"/>
      <c r="JM126" s="98"/>
    </row>
    <row r="127" spans="1:273" ht="15" thickBot="1" x14ac:dyDescent="0.35">
      <c r="A127" s="61" t="s">
        <v>2</v>
      </c>
      <c r="B127" s="70"/>
      <c r="C127" s="71">
        <f t="shared" ref="C127:I127" si="10">MEDIAN(C94:C124)</f>
        <v>90.67</v>
      </c>
      <c r="D127" s="135">
        <f t="shared" si="10"/>
        <v>8.5399999999999991</v>
      </c>
      <c r="E127" s="87">
        <f t="shared" si="10"/>
        <v>0.2757</v>
      </c>
      <c r="F127" s="171">
        <f t="shared" si="10"/>
        <v>0.1789</v>
      </c>
      <c r="G127" s="171">
        <f t="shared" si="10"/>
        <v>4.9584999999999994E-3</v>
      </c>
      <c r="H127" s="92">
        <f t="shared" si="10"/>
        <v>1.639</v>
      </c>
      <c r="I127" s="92">
        <f t="shared" si="10"/>
        <v>1.0309999999999999</v>
      </c>
      <c r="J127" s="73"/>
      <c r="K127" s="73"/>
      <c r="L127" s="135"/>
      <c r="M127" s="71"/>
      <c r="N127" s="73">
        <f>MEDIAN(N94:N124)</f>
        <v>96.12</v>
      </c>
      <c r="O127" s="73">
        <f>MEDIAN(O94:O124)</f>
        <v>199.35000000000002</v>
      </c>
      <c r="P127" s="71"/>
      <c r="Q127" s="73">
        <f>MEDIAN(Q94:Q124)</f>
        <v>0</v>
      </c>
      <c r="R127" s="71"/>
      <c r="S127" s="73">
        <f>MEDIAN(S94:S124)</f>
        <v>125.1</v>
      </c>
      <c r="T127" s="73">
        <f>MEDIAN(T94:T124)</f>
        <v>21.435000000000002</v>
      </c>
      <c r="U127" s="71">
        <f>MEDIAN(U94:U124)</f>
        <v>15.77</v>
      </c>
      <c r="V127" s="137">
        <f>MEDIAN(V94:V124)</f>
        <v>0</v>
      </c>
      <c r="W127" s="71">
        <f>MEDIAN(W94:W124)</f>
        <v>57.704999999999998</v>
      </c>
      <c r="X127" s="71"/>
      <c r="Y127" s="71">
        <f>MEDIAN(Y94:Y124)</f>
        <v>13.74</v>
      </c>
      <c r="Z127" s="88">
        <f>MEDIAN(Z94:Z124)</f>
        <v>131.30000000000001</v>
      </c>
      <c r="AA127" s="88">
        <f>MEDIAN(AA94:AA124)</f>
        <v>40.049999999999997</v>
      </c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>
        <f>MEDIAN(AX94:AX124)</f>
        <v>1.0649999999999999</v>
      </c>
      <c r="AY127" s="71">
        <f>MEDIAN(AY94:AY124)</f>
        <v>1.8599999999999999</v>
      </c>
      <c r="AZ127" s="71"/>
      <c r="BA127" s="71">
        <f>MEDIAN(BA94:BA124)</f>
        <v>5.24</v>
      </c>
      <c r="BB127" s="71"/>
      <c r="BC127" s="71"/>
      <c r="BD127" s="71"/>
      <c r="BE127" s="71"/>
      <c r="BF127" s="71"/>
      <c r="BG127" s="71"/>
      <c r="BH127" s="71">
        <f>MEDIAN(BH94:BH124)</f>
        <v>3.605</v>
      </c>
      <c r="BI127" s="71"/>
      <c r="BJ127" s="71"/>
      <c r="BK127" s="71"/>
      <c r="BL127" s="71"/>
      <c r="BM127" s="88">
        <f>MEDIAN(BM94:BM124)</f>
        <v>7.4250000000000007</v>
      </c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>
        <f t="shared" ref="CM127" si="11">MEDIAN(CM94:CM124)</f>
        <v>94.72</v>
      </c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  <c r="DY127" s="71"/>
      <c r="DZ127" s="71"/>
      <c r="EA127" s="71"/>
      <c r="EB127" s="71"/>
      <c r="EC127" s="71"/>
      <c r="ED127" s="71"/>
      <c r="EE127" s="71"/>
      <c r="EF127" s="71"/>
      <c r="EG127" s="71"/>
      <c r="EH127" s="71"/>
      <c r="EI127" s="71"/>
      <c r="EJ127" s="71"/>
      <c r="EK127" s="71"/>
      <c r="EL127" s="71"/>
      <c r="EM127" s="71"/>
      <c r="EN127" s="71"/>
      <c r="EO127" s="71"/>
      <c r="EP127" s="71"/>
      <c r="EQ127" s="71"/>
      <c r="ER127" s="71"/>
      <c r="ES127" s="71"/>
      <c r="ET127" s="71"/>
      <c r="EU127" s="71"/>
      <c r="EV127" s="71"/>
      <c r="EW127" s="71"/>
      <c r="EX127" s="71"/>
      <c r="EY127" s="71"/>
      <c r="EZ127" s="71"/>
      <c r="FA127" s="71"/>
      <c r="FB127" s="71"/>
      <c r="FC127" s="71"/>
      <c r="FD127" s="71"/>
      <c r="FE127" s="71"/>
      <c r="FF127" s="71"/>
      <c r="FG127" s="71"/>
      <c r="FH127" s="71"/>
      <c r="FI127" s="71"/>
      <c r="FJ127" s="71"/>
      <c r="FK127" s="71"/>
      <c r="FL127" s="71"/>
      <c r="FM127" s="71"/>
      <c r="FN127" s="71"/>
      <c r="FO127" s="71"/>
      <c r="FP127" s="71"/>
      <c r="FQ127" s="71"/>
      <c r="FR127" s="71"/>
      <c r="FS127" s="71"/>
      <c r="FT127" s="71"/>
      <c r="FU127" s="71"/>
      <c r="FV127" s="71"/>
      <c r="FW127" s="71"/>
      <c r="FX127" s="71"/>
      <c r="FY127" s="71"/>
      <c r="FZ127" s="71"/>
      <c r="GA127" s="71"/>
      <c r="GB127" s="71"/>
      <c r="GC127" s="71"/>
      <c r="GD127" s="71"/>
      <c r="GE127" s="71"/>
      <c r="GF127" s="71"/>
      <c r="GG127" s="71"/>
      <c r="GH127" s="71"/>
      <c r="GI127" s="71"/>
      <c r="GJ127" s="71"/>
      <c r="GK127" s="71"/>
      <c r="GL127" s="71"/>
      <c r="GM127" s="71"/>
      <c r="GN127" s="71"/>
      <c r="GO127" s="71"/>
      <c r="GP127" s="71"/>
      <c r="GQ127" s="71"/>
      <c r="GR127" s="71"/>
      <c r="GS127" s="71"/>
      <c r="GT127" s="71"/>
      <c r="GU127" s="71"/>
      <c r="GV127" s="71"/>
      <c r="GW127" s="71"/>
      <c r="GX127" s="71"/>
      <c r="GY127" s="71"/>
      <c r="GZ127" s="71"/>
      <c r="HA127" s="71"/>
      <c r="HB127" s="71"/>
      <c r="HC127" s="71"/>
      <c r="HD127" s="71"/>
      <c r="HE127" s="71"/>
      <c r="HF127" s="71"/>
      <c r="HG127" s="71"/>
      <c r="HH127" s="71"/>
      <c r="HI127" s="71"/>
      <c r="HJ127" s="71"/>
      <c r="HK127" s="71"/>
      <c r="HL127" s="71"/>
      <c r="HM127" s="71"/>
      <c r="HN127" s="71"/>
      <c r="HO127" s="71"/>
      <c r="HP127" s="232">
        <f>MEDIAN(HP94:HP124)</f>
        <v>1.0529E-2</v>
      </c>
      <c r="HQ127" s="71"/>
      <c r="HR127" s="71"/>
      <c r="HS127" s="71"/>
      <c r="HT127" s="71"/>
      <c r="HU127" s="71"/>
      <c r="HV127" s="71"/>
      <c r="HW127" s="71"/>
      <c r="HX127" s="71"/>
      <c r="HY127" s="71"/>
      <c r="HZ127" s="71"/>
      <c r="IA127" s="71"/>
      <c r="IB127" s="71"/>
      <c r="IC127" s="71"/>
      <c r="ID127" s="71"/>
      <c r="IE127" s="71"/>
      <c r="IF127" s="71"/>
      <c r="IG127" s="71"/>
      <c r="IH127" s="71"/>
      <c r="II127" s="71"/>
      <c r="IJ127" s="71"/>
      <c r="IK127" s="71"/>
      <c r="IL127" s="71"/>
      <c r="IM127" s="71"/>
      <c r="IN127" s="71"/>
      <c r="IO127" s="71"/>
      <c r="IP127" s="71"/>
      <c r="IQ127" s="71"/>
      <c r="IR127" s="71"/>
      <c r="IS127" s="71"/>
      <c r="IT127" s="71"/>
      <c r="IU127" s="71"/>
      <c r="IV127" s="71"/>
      <c r="IW127" s="71"/>
      <c r="IX127" s="71"/>
      <c r="IY127" s="71"/>
      <c r="IZ127" s="71"/>
      <c r="JA127" s="71"/>
      <c r="JB127" s="71"/>
      <c r="JC127" s="71"/>
      <c r="JD127" s="71"/>
      <c r="JE127" s="71"/>
      <c r="JF127" s="135"/>
      <c r="JG127" s="135">
        <f>MEDIAN(JG94:JG124)</f>
        <v>99.046999999999997</v>
      </c>
      <c r="JH127" s="135">
        <f>MEDIAN(JH94:JH124)</f>
        <v>0.81599999999999995</v>
      </c>
      <c r="JI127" s="135"/>
      <c r="JJ127" s="73"/>
      <c r="JK127" s="73"/>
      <c r="JL127" s="73"/>
      <c r="JM127" s="73"/>
    </row>
    <row r="128" spans="1:273" x14ac:dyDescent="0.3">
      <c r="V128" s="194"/>
      <c r="BA128"/>
      <c r="BB128"/>
      <c r="BC128"/>
      <c r="BD128"/>
      <c r="BE128"/>
      <c r="BF128"/>
      <c r="BG128"/>
      <c r="BH128"/>
      <c r="BI128"/>
      <c r="BJ128"/>
      <c r="BK128"/>
      <c r="BL128"/>
    </row>
    <row r="129" spans="1:1" x14ac:dyDescent="0.3">
      <c r="A129" s="13" t="s">
        <v>33</v>
      </c>
    </row>
    <row r="130" spans="1:1" x14ac:dyDescent="0.3">
      <c r="A130" t="s">
        <v>34</v>
      </c>
    </row>
    <row r="134" spans="1:1" x14ac:dyDescent="0.3">
      <c r="A134" s="13"/>
    </row>
    <row r="142" spans="1:1" x14ac:dyDescent="0.3">
      <c r="A142" s="13"/>
    </row>
  </sheetData>
  <sheetProtection algorithmName="SHA-512" hashValue="gnjDk6Vc+d9/V0HBhwdPtLYrNOQX6DI7seJWbZWxwl9j8PNQMNjlmxNO7zX8A3jsVUslk44Su2xSUVjrFkyCJA==" saltValue="C8G3EJkSrXg5A8QdXf2VhA==" spinCount="100000" sheet="1" objects="1" scenarios="1"/>
  <sortState ref="A94:JM124">
    <sortCondition ref="A94:A124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zoomScale="80" zoomScaleNormal="80" workbookViewId="0">
      <selection activeCell="D17" sqref="D17"/>
    </sheetView>
  </sheetViews>
  <sheetFormatPr defaultRowHeight="14.4" x14ac:dyDescent="0.3"/>
  <cols>
    <col min="1" max="1" width="4.44140625" customWidth="1"/>
    <col min="2" max="2" width="4" customWidth="1"/>
    <col min="3" max="3" width="58.6640625" customWidth="1"/>
    <col min="4" max="6" width="30.6640625" customWidth="1"/>
  </cols>
  <sheetData>
    <row r="1" spans="2:6" ht="120" customHeight="1" x14ac:dyDescent="0.3">
      <c r="D1" s="185" t="s">
        <v>390</v>
      </c>
    </row>
    <row r="2" spans="2:6" ht="15.6" x14ac:dyDescent="0.35">
      <c r="B2" s="9" t="s">
        <v>32</v>
      </c>
    </row>
    <row r="3" spans="2:6" ht="15" thickBot="1" x14ac:dyDescent="0.35"/>
    <row r="4" spans="2:6" ht="45" customHeight="1" thickBot="1" x14ac:dyDescent="0.35">
      <c r="B4" s="99"/>
      <c r="C4" s="100" t="s">
        <v>8</v>
      </c>
      <c r="D4" s="101" t="s">
        <v>9</v>
      </c>
      <c r="E4" s="101" t="s">
        <v>10</v>
      </c>
      <c r="F4" s="102" t="s">
        <v>11</v>
      </c>
    </row>
    <row r="5" spans="2:6" ht="24.9" customHeight="1" thickTop="1" x14ac:dyDescent="0.3">
      <c r="B5" s="103"/>
      <c r="C5" s="104" t="s">
        <v>12</v>
      </c>
      <c r="D5" s="105">
        <v>10</v>
      </c>
      <c r="E5" s="105">
        <v>1</v>
      </c>
      <c r="F5" s="180">
        <v>0.1</v>
      </c>
    </row>
    <row r="6" spans="2:6" ht="24.9" customHeight="1" x14ac:dyDescent="0.3">
      <c r="B6" s="106"/>
      <c r="C6" s="107" t="s">
        <v>13</v>
      </c>
      <c r="D6" s="108">
        <v>5</v>
      </c>
      <c r="E6" s="108">
        <v>0</v>
      </c>
      <c r="F6" s="113"/>
    </row>
    <row r="7" spans="2:6" ht="24.9" customHeight="1" x14ac:dyDescent="0.3">
      <c r="B7" s="106"/>
      <c r="C7" s="107" t="s">
        <v>14</v>
      </c>
      <c r="D7" s="108">
        <v>2</v>
      </c>
      <c r="E7" s="108">
        <v>0</v>
      </c>
      <c r="F7" s="113"/>
    </row>
    <row r="8" spans="2:6" ht="24.9" customHeight="1" x14ac:dyDescent="0.3">
      <c r="B8" s="106"/>
      <c r="C8" s="109" t="s">
        <v>15</v>
      </c>
      <c r="D8" s="110">
        <v>0</v>
      </c>
      <c r="E8" s="110"/>
      <c r="F8" s="181"/>
    </row>
    <row r="9" spans="2:6" ht="24.9" customHeight="1" x14ac:dyDescent="0.3">
      <c r="B9" s="106"/>
      <c r="C9" s="107" t="s">
        <v>16</v>
      </c>
      <c r="D9" s="108">
        <v>1</v>
      </c>
      <c r="E9" s="108">
        <v>0</v>
      </c>
      <c r="F9" s="113"/>
    </row>
    <row r="10" spans="2:6" ht="24.9" customHeight="1" x14ac:dyDescent="0.3">
      <c r="B10" s="106"/>
      <c r="C10" s="111" t="s">
        <v>17</v>
      </c>
      <c r="D10" s="112">
        <v>7</v>
      </c>
      <c r="E10" s="112">
        <v>0</v>
      </c>
      <c r="F10" s="182"/>
    </row>
    <row r="11" spans="2:6" ht="24.9" customHeight="1" x14ac:dyDescent="0.3">
      <c r="B11" s="106"/>
      <c r="C11" s="107" t="s">
        <v>18</v>
      </c>
      <c r="D11" s="108">
        <v>0</v>
      </c>
      <c r="E11" s="108"/>
      <c r="F11" s="113"/>
    </row>
    <row r="12" spans="2:6" ht="24.9" customHeight="1" x14ac:dyDescent="0.3">
      <c r="B12" s="106"/>
      <c r="C12" s="111" t="s">
        <v>19</v>
      </c>
      <c r="D12" s="112">
        <v>0</v>
      </c>
      <c r="E12" s="112"/>
      <c r="F12" s="182"/>
    </row>
    <row r="13" spans="2:6" ht="24.9" customHeight="1" x14ac:dyDescent="0.3">
      <c r="B13" s="106"/>
      <c r="C13" s="107" t="s">
        <v>20</v>
      </c>
      <c r="D13" s="108">
        <v>0</v>
      </c>
      <c r="E13" s="108"/>
      <c r="F13" s="113"/>
    </row>
    <row r="14" spans="2:6" ht="24.9" customHeight="1" x14ac:dyDescent="0.3">
      <c r="B14" s="106"/>
      <c r="C14" s="111" t="s">
        <v>21</v>
      </c>
      <c r="D14" s="112">
        <v>6</v>
      </c>
      <c r="E14" s="112">
        <v>0</v>
      </c>
      <c r="F14" s="182"/>
    </row>
    <row r="15" spans="2:6" ht="24.9" customHeight="1" x14ac:dyDescent="0.3">
      <c r="B15" s="106"/>
      <c r="C15" s="107" t="s">
        <v>22</v>
      </c>
      <c r="D15" s="108">
        <v>3</v>
      </c>
      <c r="E15" s="108">
        <v>0</v>
      </c>
      <c r="F15" s="113"/>
    </row>
    <row r="16" spans="2:6" ht="24.9" customHeight="1" x14ac:dyDescent="0.3">
      <c r="B16" s="106"/>
      <c r="C16" s="114" t="s">
        <v>23</v>
      </c>
      <c r="D16" s="115">
        <v>1</v>
      </c>
      <c r="E16" s="115">
        <v>0</v>
      </c>
      <c r="F16" s="183"/>
    </row>
    <row r="17" spans="2:6" ht="24.9" customHeight="1" thickBot="1" x14ac:dyDescent="0.35">
      <c r="B17" s="116"/>
      <c r="C17" s="117" t="s">
        <v>24</v>
      </c>
      <c r="D17" s="118">
        <v>0</v>
      </c>
      <c r="E17" s="118"/>
      <c r="F17" s="184"/>
    </row>
  </sheetData>
  <sheetProtection algorithmName="SHA-512" hashValue="/g54iMNndb0Dcu8CPDY0pVseaLIZXITGZ1vIcalnQLe38v2VUAipMXDfRxgK25vxt16/N6sH0ahxLm0mVPMHHw==" saltValue="/+wX7TxRNnC+UC1rgh0b4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zoomScale="80" zoomScaleNormal="80" workbookViewId="0">
      <selection activeCell="D14" sqref="D14:E14"/>
    </sheetView>
  </sheetViews>
  <sheetFormatPr defaultRowHeight="14.4" x14ac:dyDescent="0.3"/>
  <cols>
    <col min="1" max="1" width="4.109375" customWidth="1"/>
    <col min="2" max="2" width="3.88671875" customWidth="1"/>
    <col min="3" max="3" width="34.88671875" customWidth="1"/>
    <col min="4" max="9" width="15.6640625" customWidth="1"/>
  </cols>
  <sheetData>
    <row r="1" spans="2:9" ht="120" customHeight="1" x14ac:dyDescent="0.3">
      <c r="E1" s="185" t="s">
        <v>388</v>
      </c>
    </row>
    <row r="2" spans="2:9" ht="15.6" x14ac:dyDescent="0.35">
      <c r="B2" s="259" t="s">
        <v>35</v>
      </c>
      <c r="C2" s="259"/>
      <c r="D2" s="259"/>
      <c r="E2" s="259"/>
      <c r="F2" s="259"/>
      <c r="G2" s="259"/>
      <c r="H2" s="259"/>
      <c r="I2" s="259"/>
    </row>
    <row r="3" spans="2:9" ht="15" thickBot="1" x14ac:dyDescent="0.35">
      <c r="B3" s="6"/>
      <c r="C3" s="6"/>
      <c r="D3" s="7"/>
      <c r="E3" s="7"/>
      <c r="F3" s="7"/>
    </row>
    <row r="4" spans="2:9" ht="45" customHeight="1" thickBot="1" x14ac:dyDescent="0.35">
      <c r="B4" s="121"/>
      <c r="C4" s="100" t="s">
        <v>25</v>
      </c>
      <c r="D4" s="250" t="s">
        <v>9</v>
      </c>
      <c r="E4" s="250"/>
      <c r="F4" s="250" t="s">
        <v>10</v>
      </c>
      <c r="G4" s="250"/>
      <c r="H4" s="250" t="s">
        <v>11</v>
      </c>
      <c r="I4" s="251"/>
    </row>
    <row r="5" spans="2:9" ht="24.9" customHeight="1" thickTop="1" x14ac:dyDescent="0.3">
      <c r="B5" s="119"/>
      <c r="C5" s="111" t="s">
        <v>26</v>
      </c>
      <c r="D5" s="260">
        <v>0</v>
      </c>
      <c r="E5" s="260"/>
      <c r="F5" s="260"/>
      <c r="G5" s="260"/>
      <c r="H5" s="252"/>
      <c r="I5" s="253"/>
    </row>
    <row r="6" spans="2:9" ht="24.9" customHeight="1" x14ac:dyDescent="0.3">
      <c r="B6" s="119"/>
      <c r="C6" s="111" t="s">
        <v>27</v>
      </c>
      <c r="D6" s="260">
        <v>1</v>
      </c>
      <c r="E6" s="260"/>
      <c r="F6" s="260">
        <v>0</v>
      </c>
      <c r="G6" s="260"/>
      <c r="H6" s="254"/>
      <c r="I6" s="255"/>
    </row>
    <row r="7" spans="2:9" ht="24.9" customHeight="1" thickBot="1" x14ac:dyDescent="0.35">
      <c r="B7" s="120"/>
      <c r="C7" s="117" t="s">
        <v>28</v>
      </c>
      <c r="D7" s="258">
        <v>10</v>
      </c>
      <c r="E7" s="258"/>
      <c r="F7" s="258">
        <v>0</v>
      </c>
      <c r="G7" s="258"/>
      <c r="H7" s="256"/>
      <c r="I7" s="257"/>
    </row>
    <row r="10" spans="2:9" ht="15.6" x14ac:dyDescent="0.35">
      <c r="B10" s="259" t="s">
        <v>36</v>
      </c>
      <c r="C10" s="259"/>
      <c r="D10" s="259"/>
      <c r="E10" s="259"/>
      <c r="F10" s="259"/>
      <c r="G10" s="259"/>
      <c r="H10" s="259"/>
      <c r="I10" s="259"/>
    </row>
    <row r="11" spans="2:9" ht="15" thickBot="1" x14ac:dyDescent="0.35">
      <c r="B11" s="6"/>
      <c r="C11" s="6"/>
      <c r="D11" s="7"/>
      <c r="E11" s="7"/>
      <c r="F11" s="7"/>
    </row>
    <row r="12" spans="2:9" ht="45" customHeight="1" thickBot="1" x14ac:dyDescent="0.35">
      <c r="B12" s="129"/>
      <c r="C12" s="100" t="s">
        <v>25</v>
      </c>
      <c r="D12" s="250" t="s">
        <v>9</v>
      </c>
      <c r="E12" s="250"/>
      <c r="F12" s="250" t="s">
        <v>10</v>
      </c>
      <c r="G12" s="250"/>
      <c r="H12" s="250" t="s">
        <v>11</v>
      </c>
      <c r="I12" s="251"/>
    </row>
    <row r="13" spans="2:9" ht="24.9" customHeight="1" thickTop="1" x14ac:dyDescent="0.3">
      <c r="B13" s="119"/>
      <c r="C13" s="111" t="s">
        <v>31</v>
      </c>
      <c r="D13" s="260">
        <v>0</v>
      </c>
      <c r="E13" s="260"/>
      <c r="F13" s="260"/>
      <c r="G13" s="260"/>
      <c r="H13" s="246"/>
      <c r="I13" s="247"/>
    </row>
    <row r="14" spans="2:9" ht="24.9" customHeight="1" thickBot="1" x14ac:dyDescent="0.35">
      <c r="B14" s="120"/>
      <c r="C14" s="117" t="s">
        <v>28</v>
      </c>
      <c r="D14" s="258">
        <v>0</v>
      </c>
      <c r="E14" s="258"/>
      <c r="F14" s="258"/>
      <c r="G14" s="258"/>
      <c r="H14" s="248"/>
      <c r="I14" s="249"/>
    </row>
  </sheetData>
  <sheetProtection algorithmName="SHA-512" hashValue="ZjFwadYifHNJroXcGXJZEXugv1XRofGZqZW/YlMbuixYD7f7SEbKHHjWOWUhLs9Tll1VIjywf9pMlQUVerE7jg==" saltValue="sHxupyREgenqDa31GVclHQ==" spinCount="100000" sheet="1" objects="1" scenarios="1"/>
  <mergeCells count="23"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  <mergeCell ref="H13:I13"/>
    <mergeCell ref="H14:I14"/>
    <mergeCell ref="F4:G4"/>
    <mergeCell ref="H4:I4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showGridLines="0" zoomScale="80" zoomScaleNormal="80" workbookViewId="0">
      <selection activeCell="W13" sqref="W13:W25"/>
    </sheetView>
  </sheetViews>
  <sheetFormatPr defaultRowHeight="14.4" x14ac:dyDescent="0.3"/>
  <cols>
    <col min="1" max="2" width="3" customWidth="1"/>
    <col min="3" max="3" width="26.88671875" customWidth="1"/>
    <col min="4" max="42" width="15.6640625" customWidth="1"/>
  </cols>
  <sheetData>
    <row r="1" spans="1:43" ht="120.75" customHeight="1" x14ac:dyDescent="0.3">
      <c r="D1" s="2"/>
      <c r="E1" s="2"/>
      <c r="F1" s="185" t="s">
        <v>390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3" ht="15.6" x14ac:dyDescent="0.35">
      <c r="B2" s="20" t="s">
        <v>63</v>
      </c>
      <c r="C2" s="6"/>
      <c r="D2" s="7"/>
      <c r="E2" s="7"/>
      <c r="F2" s="7"/>
      <c r="G2" s="22"/>
      <c r="H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3" ht="15" thickBot="1" x14ac:dyDescent="0.35">
      <c r="B3" s="6"/>
      <c r="C3" s="6"/>
      <c r="D3" s="7"/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3" ht="45" customHeight="1" thickBot="1" x14ac:dyDescent="0.35">
      <c r="B4" s="121"/>
      <c r="C4" s="100" t="s">
        <v>25</v>
      </c>
      <c r="D4" s="250" t="s">
        <v>9</v>
      </c>
      <c r="E4" s="250"/>
      <c r="F4" s="250" t="s">
        <v>10</v>
      </c>
      <c r="G4" s="250"/>
      <c r="H4" s="250" t="s">
        <v>11</v>
      </c>
      <c r="I4" s="25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3" ht="24.9" customHeight="1" thickTop="1" x14ac:dyDescent="0.3">
      <c r="B5" s="119"/>
      <c r="C5" s="111" t="s">
        <v>64</v>
      </c>
      <c r="D5" s="260">
        <v>7</v>
      </c>
      <c r="E5" s="260"/>
      <c r="F5" s="260">
        <v>0</v>
      </c>
      <c r="G5" s="260"/>
      <c r="H5" s="252"/>
      <c r="I5" s="25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3" ht="24.9" customHeight="1" x14ac:dyDescent="0.3">
      <c r="B6" s="119"/>
      <c r="C6" s="111" t="s">
        <v>65</v>
      </c>
      <c r="D6" s="260">
        <v>4</v>
      </c>
      <c r="E6" s="260"/>
      <c r="F6" s="260">
        <v>0</v>
      </c>
      <c r="G6" s="260"/>
      <c r="H6" s="254"/>
      <c r="I6" s="25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3" ht="24.9" customHeight="1" thickBot="1" x14ac:dyDescent="0.35">
      <c r="B7" s="120"/>
      <c r="C7" s="117" t="s">
        <v>28</v>
      </c>
      <c r="D7" s="258">
        <v>2</v>
      </c>
      <c r="E7" s="258"/>
      <c r="F7" s="258">
        <v>0</v>
      </c>
      <c r="G7" s="258"/>
      <c r="H7" s="256"/>
      <c r="I7" s="25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3" x14ac:dyDescent="0.3">
      <c r="B8" s="6"/>
      <c r="C8" s="6"/>
      <c r="D8" s="7"/>
      <c r="E8" s="7"/>
      <c r="F8" s="7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3" x14ac:dyDescent="0.3">
      <c r="B9" s="6"/>
      <c r="C9" s="6"/>
      <c r="D9" s="7"/>
      <c r="E9" s="7"/>
      <c r="F9" s="7"/>
      <c r="G9" s="7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3" ht="17.399999999999999" x14ac:dyDescent="0.35">
      <c r="B10" s="24" t="s">
        <v>101</v>
      </c>
      <c r="C10" s="25"/>
      <c r="D10" s="26"/>
      <c r="E10" s="26"/>
      <c r="F10" s="26"/>
      <c r="G10" s="26"/>
      <c r="H10" s="2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3" ht="15" thickBot="1" x14ac:dyDescent="0.35">
      <c r="B11" s="6"/>
      <c r="C11" s="6"/>
      <c r="D11" s="7"/>
      <c r="E11" s="7"/>
      <c r="F11" s="7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3" ht="45" customHeight="1" thickBot="1" x14ac:dyDescent="0.35">
      <c r="A12" s="4"/>
      <c r="B12" s="124"/>
      <c r="C12" s="125" t="s">
        <v>102</v>
      </c>
      <c r="D12" s="126" t="s">
        <v>3</v>
      </c>
      <c r="E12" s="127"/>
      <c r="F12" s="127" t="s">
        <v>103</v>
      </c>
      <c r="G12" s="126" t="s">
        <v>104</v>
      </c>
      <c r="H12" s="126" t="s">
        <v>105</v>
      </c>
      <c r="I12" s="126" t="s">
        <v>106</v>
      </c>
      <c r="J12" s="126" t="s">
        <v>107</v>
      </c>
      <c r="K12" s="126" t="s">
        <v>66</v>
      </c>
      <c r="L12" s="126" t="s">
        <v>67</v>
      </c>
      <c r="M12" s="126" t="s">
        <v>68</v>
      </c>
      <c r="N12" s="126" t="s">
        <v>69</v>
      </c>
      <c r="O12" s="126" t="s">
        <v>70</v>
      </c>
      <c r="P12" s="126" t="s">
        <v>71</v>
      </c>
      <c r="Q12" s="126" t="s">
        <v>72</v>
      </c>
      <c r="R12" s="126" t="s">
        <v>73</v>
      </c>
      <c r="S12" s="126" t="s">
        <v>74</v>
      </c>
      <c r="T12" s="126" t="s">
        <v>108</v>
      </c>
      <c r="U12" s="126" t="s">
        <v>109</v>
      </c>
      <c r="V12" s="126" t="s">
        <v>110</v>
      </c>
      <c r="W12" s="126" t="s">
        <v>111</v>
      </c>
      <c r="X12" s="126" t="s">
        <v>112</v>
      </c>
      <c r="Y12" s="126" t="s">
        <v>113</v>
      </c>
      <c r="Z12" s="126" t="s">
        <v>122</v>
      </c>
      <c r="AA12" s="126" t="s">
        <v>123</v>
      </c>
      <c r="AB12" s="126" t="s">
        <v>124</v>
      </c>
      <c r="AC12" s="126" t="s">
        <v>125</v>
      </c>
      <c r="AD12" s="126" t="s">
        <v>126</v>
      </c>
      <c r="AE12" s="126" t="s">
        <v>127</v>
      </c>
      <c r="AF12" s="126" t="s">
        <v>128</v>
      </c>
      <c r="AG12" s="126" t="s">
        <v>129</v>
      </c>
      <c r="AH12" s="126" t="s">
        <v>130</v>
      </c>
      <c r="AI12" s="126" t="s">
        <v>131</v>
      </c>
      <c r="AJ12" s="126" t="s">
        <v>132</v>
      </c>
      <c r="AK12" s="126" t="s">
        <v>133</v>
      </c>
      <c r="AL12" s="126" t="s">
        <v>134</v>
      </c>
      <c r="AM12" s="126" t="s">
        <v>135</v>
      </c>
      <c r="AN12" s="126" t="s">
        <v>136</v>
      </c>
      <c r="AO12" s="126" t="s">
        <v>137</v>
      </c>
      <c r="AP12" s="128" t="s">
        <v>138</v>
      </c>
    </row>
    <row r="13" spans="1:43" ht="24.9" customHeight="1" thickTop="1" x14ac:dyDescent="0.3">
      <c r="B13" s="239"/>
      <c r="C13" s="240" t="s">
        <v>458</v>
      </c>
      <c r="D13" s="241">
        <v>22000533</v>
      </c>
      <c r="E13" s="237"/>
      <c r="F13" s="242">
        <v>87.33</v>
      </c>
      <c r="G13" s="237" t="s">
        <v>420</v>
      </c>
      <c r="H13" s="237" t="s">
        <v>420</v>
      </c>
      <c r="I13" s="237" t="s">
        <v>421</v>
      </c>
      <c r="J13" s="237" t="s">
        <v>421</v>
      </c>
      <c r="K13" s="237" t="s">
        <v>422</v>
      </c>
      <c r="L13" s="237" t="s">
        <v>423</v>
      </c>
      <c r="M13" s="237" t="s">
        <v>422</v>
      </c>
      <c r="N13" s="241">
        <v>0</v>
      </c>
      <c r="O13" s="237" t="s">
        <v>424</v>
      </c>
      <c r="P13" s="237" t="s">
        <v>431</v>
      </c>
      <c r="Q13" s="237" t="s">
        <v>425</v>
      </c>
      <c r="R13" s="237" t="s">
        <v>424</v>
      </c>
      <c r="S13" s="241">
        <v>0</v>
      </c>
      <c r="T13" s="237" t="s">
        <v>424</v>
      </c>
      <c r="U13" s="237" t="s">
        <v>424</v>
      </c>
      <c r="V13" s="237" t="s">
        <v>424</v>
      </c>
      <c r="W13" s="245">
        <v>88.43</v>
      </c>
      <c r="X13" s="242">
        <v>18.57</v>
      </c>
      <c r="Y13" s="237" t="s">
        <v>426</v>
      </c>
      <c r="Z13" s="237" t="s">
        <v>424</v>
      </c>
      <c r="AA13" s="237" t="s">
        <v>424</v>
      </c>
      <c r="AB13" s="237" t="s">
        <v>424</v>
      </c>
      <c r="AC13" s="237" t="s">
        <v>424</v>
      </c>
      <c r="AD13" s="237" t="s">
        <v>424</v>
      </c>
      <c r="AE13" s="237" t="s">
        <v>424</v>
      </c>
      <c r="AF13" s="237" t="s">
        <v>424</v>
      </c>
      <c r="AG13" s="237" t="s">
        <v>424</v>
      </c>
      <c r="AH13" s="237" t="s">
        <v>424</v>
      </c>
      <c r="AI13" s="237" t="s">
        <v>424</v>
      </c>
      <c r="AJ13" s="237" t="s">
        <v>424</v>
      </c>
      <c r="AK13" s="237" t="s">
        <v>424</v>
      </c>
      <c r="AL13" s="237" t="s">
        <v>424</v>
      </c>
      <c r="AM13" s="237" t="s">
        <v>424</v>
      </c>
      <c r="AN13" s="237" t="s">
        <v>424</v>
      </c>
      <c r="AO13" s="237" t="s">
        <v>424</v>
      </c>
      <c r="AP13" s="243" t="s">
        <v>424</v>
      </c>
      <c r="AQ13" s="14"/>
    </row>
    <row r="14" spans="1:43" ht="24.9" customHeight="1" x14ac:dyDescent="0.3">
      <c r="B14" s="122"/>
      <c r="C14" s="141" t="s">
        <v>463</v>
      </c>
      <c r="D14" s="142">
        <v>22000656</v>
      </c>
      <c r="E14" s="144"/>
      <c r="F14" s="143">
        <v>94.46</v>
      </c>
      <c r="G14" s="144" t="s">
        <v>420</v>
      </c>
      <c r="H14" s="144" t="s">
        <v>420</v>
      </c>
      <c r="I14" s="144" t="s">
        <v>421</v>
      </c>
      <c r="J14" s="144" t="s">
        <v>421</v>
      </c>
      <c r="K14" s="144" t="s">
        <v>422</v>
      </c>
      <c r="L14" s="144" t="s">
        <v>423</v>
      </c>
      <c r="M14" s="144" t="s">
        <v>422</v>
      </c>
      <c r="N14" s="142">
        <v>0</v>
      </c>
      <c r="O14" s="144" t="s">
        <v>424</v>
      </c>
      <c r="P14" s="144" t="s">
        <v>431</v>
      </c>
      <c r="Q14" s="144" t="s">
        <v>425</v>
      </c>
      <c r="R14" s="144" t="s">
        <v>424</v>
      </c>
      <c r="S14" s="142">
        <v>0</v>
      </c>
      <c r="T14" s="143">
        <v>15.18</v>
      </c>
      <c r="U14" s="144" t="s">
        <v>424</v>
      </c>
      <c r="V14" s="143">
        <v>13.74</v>
      </c>
      <c r="W14" s="145">
        <v>134.30000000000001</v>
      </c>
      <c r="X14" s="143">
        <v>63.88</v>
      </c>
      <c r="Y14" s="144" t="s">
        <v>426</v>
      </c>
      <c r="Z14" s="144" t="s">
        <v>424</v>
      </c>
      <c r="AA14" s="144" t="s">
        <v>424</v>
      </c>
      <c r="AB14" s="144" t="s">
        <v>424</v>
      </c>
      <c r="AC14" s="144" t="s">
        <v>424</v>
      </c>
      <c r="AD14" s="144" t="s">
        <v>424</v>
      </c>
      <c r="AE14" s="144" t="s">
        <v>424</v>
      </c>
      <c r="AF14" s="144" t="s">
        <v>424</v>
      </c>
      <c r="AG14" s="144" t="s">
        <v>424</v>
      </c>
      <c r="AH14" s="144" t="s">
        <v>424</v>
      </c>
      <c r="AI14" s="144" t="s">
        <v>424</v>
      </c>
      <c r="AJ14" s="144" t="s">
        <v>424</v>
      </c>
      <c r="AK14" s="144" t="s">
        <v>424</v>
      </c>
      <c r="AL14" s="144" t="s">
        <v>424</v>
      </c>
      <c r="AM14" s="144" t="s">
        <v>424</v>
      </c>
      <c r="AN14" s="144" t="s">
        <v>424</v>
      </c>
      <c r="AO14" s="144" t="s">
        <v>424</v>
      </c>
      <c r="AP14" s="147" t="s">
        <v>424</v>
      </c>
      <c r="AQ14" s="14"/>
    </row>
    <row r="15" spans="1:43" ht="24.9" customHeight="1" x14ac:dyDescent="0.3">
      <c r="B15" s="122"/>
      <c r="C15" s="141" t="s">
        <v>465</v>
      </c>
      <c r="D15" s="142">
        <v>22000521</v>
      </c>
      <c r="E15" s="144"/>
      <c r="F15" s="143">
        <v>91.48</v>
      </c>
      <c r="G15" s="144" t="s">
        <v>421</v>
      </c>
      <c r="H15" s="144" t="s">
        <v>466</v>
      </c>
      <c r="I15" s="144" t="s">
        <v>423</v>
      </c>
      <c r="J15" s="144" t="s">
        <v>424</v>
      </c>
      <c r="K15" s="143">
        <v>53.24</v>
      </c>
      <c r="L15" s="143">
        <v>48.4</v>
      </c>
      <c r="M15" s="144" t="s">
        <v>422</v>
      </c>
      <c r="N15" s="145">
        <v>48.4</v>
      </c>
      <c r="O15" s="144" t="s">
        <v>424</v>
      </c>
      <c r="P15" s="145">
        <v>125.1</v>
      </c>
      <c r="Q15" s="144" t="s">
        <v>425</v>
      </c>
      <c r="R15" s="144" t="s">
        <v>423</v>
      </c>
      <c r="S15" s="142">
        <v>0</v>
      </c>
      <c r="T15" s="143">
        <v>88.56</v>
      </c>
      <c r="U15" s="144" t="s">
        <v>424</v>
      </c>
      <c r="V15" s="144" t="s">
        <v>424</v>
      </c>
      <c r="W15" s="145">
        <v>22.43</v>
      </c>
      <c r="X15" s="143">
        <v>10.43</v>
      </c>
      <c r="Y15" s="144" t="s">
        <v>467</v>
      </c>
      <c r="Z15" s="144" t="s">
        <v>424</v>
      </c>
      <c r="AA15" s="144" t="s">
        <v>424</v>
      </c>
      <c r="AB15" s="144" t="s">
        <v>424</v>
      </c>
      <c r="AC15" s="144" t="s">
        <v>424</v>
      </c>
      <c r="AD15" s="144" t="s">
        <v>424</v>
      </c>
      <c r="AE15" s="144" t="s">
        <v>424</v>
      </c>
      <c r="AF15" s="144" t="s">
        <v>424</v>
      </c>
      <c r="AG15" s="144" t="s">
        <v>424</v>
      </c>
      <c r="AH15" s="144" t="s">
        <v>424</v>
      </c>
      <c r="AI15" s="144" t="s">
        <v>424</v>
      </c>
      <c r="AJ15" s="144" t="s">
        <v>424</v>
      </c>
      <c r="AK15" s="144" t="s">
        <v>424</v>
      </c>
      <c r="AL15" s="144" t="s">
        <v>424</v>
      </c>
      <c r="AM15" s="144" t="s">
        <v>424</v>
      </c>
      <c r="AN15" s="144" t="s">
        <v>424</v>
      </c>
      <c r="AO15" s="144" t="s">
        <v>424</v>
      </c>
      <c r="AP15" s="147" t="s">
        <v>424</v>
      </c>
      <c r="AQ15" s="14"/>
    </row>
    <row r="16" spans="1:43" ht="24.9" customHeight="1" x14ac:dyDescent="0.3">
      <c r="B16" s="122"/>
      <c r="C16" s="141" t="s">
        <v>468</v>
      </c>
      <c r="D16" s="142">
        <v>22000556</v>
      </c>
      <c r="E16" s="144"/>
      <c r="F16" s="143">
        <v>86.79</v>
      </c>
      <c r="G16" s="144" t="s">
        <v>420</v>
      </c>
      <c r="H16" s="144" t="s">
        <v>420</v>
      </c>
      <c r="I16" s="144" t="s">
        <v>421</v>
      </c>
      <c r="J16" s="144" t="s">
        <v>421</v>
      </c>
      <c r="K16" s="144" t="s">
        <v>422</v>
      </c>
      <c r="L16" s="144" t="s">
        <v>423</v>
      </c>
      <c r="M16" s="144" t="s">
        <v>422</v>
      </c>
      <c r="N16" s="142">
        <v>0</v>
      </c>
      <c r="O16" s="144" t="s">
        <v>424</v>
      </c>
      <c r="P16" s="145" t="s">
        <v>431</v>
      </c>
      <c r="Q16" s="144" t="s">
        <v>425</v>
      </c>
      <c r="R16" s="144" t="s">
        <v>424</v>
      </c>
      <c r="S16" s="142">
        <v>0</v>
      </c>
      <c r="T16" s="144" t="s">
        <v>424</v>
      </c>
      <c r="U16" s="144" t="s">
        <v>424</v>
      </c>
      <c r="V16" s="146">
        <v>5.81</v>
      </c>
      <c r="W16" s="145">
        <v>148.9</v>
      </c>
      <c r="X16" s="143">
        <v>43.73</v>
      </c>
      <c r="Y16" s="144" t="s">
        <v>426</v>
      </c>
      <c r="Z16" s="144" t="s">
        <v>424</v>
      </c>
      <c r="AA16" s="144" t="s">
        <v>424</v>
      </c>
      <c r="AB16" s="144" t="s">
        <v>424</v>
      </c>
      <c r="AC16" s="144" t="s">
        <v>424</v>
      </c>
      <c r="AD16" s="144" t="s">
        <v>424</v>
      </c>
      <c r="AE16" s="144" t="s">
        <v>424</v>
      </c>
      <c r="AF16" s="144" t="s">
        <v>424</v>
      </c>
      <c r="AG16" s="144" t="s">
        <v>424</v>
      </c>
      <c r="AH16" s="144" t="s">
        <v>424</v>
      </c>
      <c r="AI16" s="144" t="s">
        <v>424</v>
      </c>
      <c r="AJ16" s="144" t="s">
        <v>424</v>
      </c>
      <c r="AK16" s="144" t="s">
        <v>424</v>
      </c>
      <c r="AL16" s="144" t="s">
        <v>424</v>
      </c>
      <c r="AM16" s="144" t="s">
        <v>424</v>
      </c>
      <c r="AN16" s="144" t="s">
        <v>424</v>
      </c>
      <c r="AO16" s="144" t="s">
        <v>424</v>
      </c>
      <c r="AP16" s="147" t="s">
        <v>424</v>
      </c>
      <c r="AQ16" s="14"/>
    </row>
    <row r="17" spans="2:43" ht="24.9" customHeight="1" x14ac:dyDescent="0.3">
      <c r="B17" s="122"/>
      <c r="C17" s="141" t="s">
        <v>475</v>
      </c>
      <c r="D17" s="142">
        <v>22000402</v>
      </c>
      <c r="E17" s="144"/>
      <c r="F17" s="143">
        <v>87.6</v>
      </c>
      <c r="G17" s="144" t="s">
        <v>420</v>
      </c>
      <c r="H17" s="144" t="s">
        <v>420</v>
      </c>
      <c r="I17" s="144" t="s">
        <v>421</v>
      </c>
      <c r="J17" s="144" t="s">
        <v>421</v>
      </c>
      <c r="K17" s="145">
        <v>139</v>
      </c>
      <c r="L17" s="145">
        <v>350.3</v>
      </c>
      <c r="M17" s="143">
        <v>77.19</v>
      </c>
      <c r="N17" s="145">
        <v>427.5</v>
      </c>
      <c r="O17" s="144" t="s">
        <v>424</v>
      </c>
      <c r="P17" s="145">
        <v>1377</v>
      </c>
      <c r="Q17" s="145">
        <v>34</v>
      </c>
      <c r="R17" s="143">
        <v>25.62</v>
      </c>
      <c r="S17" s="145">
        <v>59.6</v>
      </c>
      <c r="T17" s="145">
        <v>370.1</v>
      </c>
      <c r="U17" s="144" t="s">
        <v>424</v>
      </c>
      <c r="V17" s="144" t="s">
        <v>424</v>
      </c>
      <c r="W17" s="145">
        <v>197.5</v>
      </c>
      <c r="X17" s="143">
        <v>39.04</v>
      </c>
      <c r="Y17" s="144" t="s">
        <v>426</v>
      </c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4"/>
      <c r="AQ17" s="14"/>
    </row>
    <row r="18" spans="2:43" ht="24.9" customHeight="1" x14ac:dyDescent="0.3">
      <c r="B18" s="122"/>
      <c r="C18" s="141" t="s">
        <v>485</v>
      </c>
      <c r="D18" s="142">
        <v>22000381</v>
      </c>
      <c r="E18" s="144"/>
      <c r="F18" s="143">
        <v>88.41</v>
      </c>
      <c r="G18" s="144" t="s">
        <v>420</v>
      </c>
      <c r="H18" s="144" t="s">
        <v>420</v>
      </c>
      <c r="I18" s="144" t="s">
        <v>421</v>
      </c>
      <c r="J18" s="144" t="s">
        <v>421</v>
      </c>
      <c r="K18" s="144" t="s">
        <v>422</v>
      </c>
      <c r="L18" s="144" t="s">
        <v>423</v>
      </c>
      <c r="M18" s="144" t="s">
        <v>422</v>
      </c>
      <c r="N18" s="142">
        <v>0</v>
      </c>
      <c r="O18" s="144" t="s">
        <v>424</v>
      </c>
      <c r="P18" s="145">
        <v>90.07</v>
      </c>
      <c r="Q18" s="144" t="s">
        <v>425</v>
      </c>
      <c r="R18" s="143">
        <v>15.77</v>
      </c>
      <c r="S18" s="145">
        <v>15.8</v>
      </c>
      <c r="T18" s="143">
        <v>26.85</v>
      </c>
      <c r="U18" s="144" t="s">
        <v>424</v>
      </c>
      <c r="V18" s="143">
        <v>16.2</v>
      </c>
      <c r="W18" s="145">
        <v>128.30000000000001</v>
      </c>
      <c r="X18" s="143">
        <v>70.62</v>
      </c>
      <c r="Y18" s="145">
        <v>385.4</v>
      </c>
      <c r="Z18" s="143">
        <v>16.39</v>
      </c>
      <c r="AA18" s="144" t="s">
        <v>424</v>
      </c>
      <c r="AB18" s="146">
        <v>6.8</v>
      </c>
      <c r="AC18" s="144" t="s">
        <v>424</v>
      </c>
      <c r="AD18" s="144" t="s">
        <v>424</v>
      </c>
      <c r="AE18" s="144" t="s">
        <v>424</v>
      </c>
      <c r="AF18" s="146">
        <v>5.1520000000000001</v>
      </c>
      <c r="AG18" s="144" t="s">
        <v>424</v>
      </c>
      <c r="AH18" s="143">
        <v>13.56</v>
      </c>
      <c r="AI18" s="144" t="s">
        <v>424</v>
      </c>
      <c r="AJ18" s="144" t="s">
        <v>424</v>
      </c>
      <c r="AK18" s="144" t="s">
        <v>424</v>
      </c>
      <c r="AL18" s="144" t="s">
        <v>424</v>
      </c>
      <c r="AM18" s="144" t="s">
        <v>424</v>
      </c>
      <c r="AN18" s="144" t="s">
        <v>424</v>
      </c>
      <c r="AO18" s="144" t="s">
        <v>424</v>
      </c>
      <c r="AP18" s="147" t="s">
        <v>424</v>
      </c>
      <c r="AQ18" s="14"/>
    </row>
    <row r="19" spans="2:43" ht="24.9" customHeight="1" x14ac:dyDescent="0.3">
      <c r="B19" s="122"/>
      <c r="C19" s="141" t="s">
        <v>468</v>
      </c>
      <c r="D19" s="142">
        <v>22000329</v>
      </c>
      <c r="E19" s="144"/>
      <c r="F19" s="143">
        <v>87.57</v>
      </c>
      <c r="G19" s="144" t="s">
        <v>420</v>
      </c>
      <c r="H19" s="144" t="s">
        <v>420</v>
      </c>
      <c r="I19" s="144" t="s">
        <v>421</v>
      </c>
      <c r="J19" s="144" t="s">
        <v>421</v>
      </c>
      <c r="K19" s="144" t="s">
        <v>422</v>
      </c>
      <c r="L19" s="144" t="s">
        <v>423</v>
      </c>
      <c r="M19" s="144" t="s">
        <v>422</v>
      </c>
      <c r="N19" s="142">
        <v>0</v>
      </c>
      <c r="O19" s="144" t="s">
        <v>424</v>
      </c>
      <c r="P19" s="145" t="s">
        <v>431</v>
      </c>
      <c r="Q19" s="144" t="s">
        <v>425</v>
      </c>
      <c r="R19" s="144" t="s">
        <v>424</v>
      </c>
      <c r="S19" s="142">
        <v>0</v>
      </c>
      <c r="T19" s="144" t="s">
        <v>424</v>
      </c>
      <c r="U19" s="144" t="s">
        <v>424</v>
      </c>
      <c r="V19" s="144" t="s">
        <v>424</v>
      </c>
      <c r="W19" s="145">
        <v>12.84</v>
      </c>
      <c r="X19" s="143">
        <v>8.6969999999999992</v>
      </c>
      <c r="Y19" s="144" t="s">
        <v>426</v>
      </c>
      <c r="Z19" s="144" t="s">
        <v>424</v>
      </c>
      <c r="AA19" s="144" t="s">
        <v>424</v>
      </c>
      <c r="AB19" s="144" t="s">
        <v>424</v>
      </c>
      <c r="AC19" s="144" t="s">
        <v>424</v>
      </c>
      <c r="AD19" s="144" t="s">
        <v>424</v>
      </c>
      <c r="AE19" s="144" t="s">
        <v>424</v>
      </c>
      <c r="AF19" s="144" t="s">
        <v>424</v>
      </c>
      <c r="AG19" s="144" t="s">
        <v>424</v>
      </c>
      <c r="AH19" s="144" t="s">
        <v>424</v>
      </c>
      <c r="AI19" s="144" t="s">
        <v>424</v>
      </c>
      <c r="AJ19" s="144" t="s">
        <v>424</v>
      </c>
      <c r="AK19" s="144" t="s">
        <v>424</v>
      </c>
      <c r="AL19" s="144" t="s">
        <v>424</v>
      </c>
      <c r="AM19" s="144" t="s">
        <v>424</v>
      </c>
      <c r="AN19" s="144" t="s">
        <v>424</v>
      </c>
      <c r="AO19" s="144" t="s">
        <v>424</v>
      </c>
      <c r="AP19" s="147" t="s">
        <v>424</v>
      </c>
      <c r="AQ19" s="14"/>
    </row>
    <row r="20" spans="2:43" ht="24.9" customHeight="1" x14ac:dyDescent="0.3">
      <c r="B20" s="122"/>
      <c r="C20" s="141" t="s">
        <v>490</v>
      </c>
      <c r="D20" s="142">
        <v>22000282</v>
      </c>
      <c r="E20" s="144"/>
      <c r="F20" s="143">
        <v>93.07</v>
      </c>
      <c r="G20" s="144" t="s">
        <v>420</v>
      </c>
      <c r="H20" s="144" t="s">
        <v>420</v>
      </c>
      <c r="I20" s="144" t="s">
        <v>421</v>
      </c>
      <c r="J20" s="144" t="s">
        <v>421</v>
      </c>
      <c r="K20" s="144" t="s">
        <v>422</v>
      </c>
      <c r="L20" s="144" t="s">
        <v>423</v>
      </c>
      <c r="M20" s="144" t="s">
        <v>422</v>
      </c>
      <c r="N20" s="142">
        <v>0</v>
      </c>
      <c r="O20" s="144" t="s">
        <v>424</v>
      </c>
      <c r="P20" s="145" t="s">
        <v>431</v>
      </c>
      <c r="Q20" s="144" t="s">
        <v>425</v>
      </c>
      <c r="R20" s="144" t="s">
        <v>424</v>
      </c>
      <c r="S20" s="142">
        <v>0</v>
      </c>
      <c r="T20" s="144" t="s">
        <v>424</v>
      </c>
      <c r="U20" s="144" t="s">
        <v>424</v>
      </c>
      <c r="V20" s="144" t="s">
        <v>424</v>
      </c>
      <c r="W20" s="145" t="s">
        <v>424</v>
      </c>
      <c r="X20" s="143" t="s">
        <v>424</v>
      </c>
      <c r="Y20" s="144" t="s">
        <v>426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4"/>
      <c r="AQ20" s="14"/>
    </row>
    <row r="21" spans="2:43" ht="24.9" customHeight="1" x14ac:dyDescent="0.3">
      <c r="B21" s="122"/>
      <c r="C21" s="141" t="s">
        <v>490</v>
      </c>
      <c r="D21" s="142">
        <v>22000055</v>
      </c>
      <c r="E21" s="144"/>
      <c r="F21" s="143">
        <v>94.21</v>
      </c>
      <c r="G21" s="144" t="s">
        <v>420</v>
      </c>
      <c r="H21" s="144" t="s">
        <v>420</v>
      </c>
      <c r="I21" s="144" t="s">
        <v>421</v>
      </c>
      <c r="J21" s="144" t="s">
        <v>421</v>
      </c>
      <c r="K21" s="144" t="s">
        <v>422</v>
      </c>
      <c r="L21" s="144" t="s">
        <v>423</v>
      </c>
      <c r="M21" s="144" t="s">
        <v>422</v>
      </c>
      <c r="N21" s="142">
        <v>0</v>
      </c>
      <c r="O21" s="144" t="s">
        <v>424</v>
      </c>
      <c r="P21" s="145" t="s">
        <v>431</v>
      </c>
      <c r="Q21" s="143">
        <v>8.8699999999999992</v>
      </c>
      <c r="R21" s="143">
        <v>10.81</v>
      </c>
      <c r="S21" s="145">
        <v>19.7</v>
      </c>
      <c r="T21" s="144" t="s">
        <v>424</v>
      </c>
      <c r="U21" s="144" t="s">
        <v>424</v>
      </c>
      <c r="V21" s="144" t="s">
        <v>424</v>
      </c>
      <c r="W21" s="145" t="s">
        <v>424</v>
      </c>
      <c r="X21" s="143" t="s">
        <v>424</v>
      </c>
      <c r="Y21" s="144" t="s">
        <v>426</v>
      </c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4"/>
      <c r="AQ21" s="14"/>
    </row>
    <row r="22" spans="2:43" ht="24.9" customHeight="1" x14ac:dyDescent="0.3">
      <c r="B22" s="122"/>
      <c r="C22" s="141" t="s">
        <v>485</v>
      </c>
      <c r="D22" s="142">
        <v>22000247</v>
      </c>
      <c r="E22" s="144"/>
      <c r="F22" s="143">
        <v>88.26</v>
      </c>
      <c r="G22" s="144" t="s">
        <v>420</v>
      </c>
      <c r="H22" s="144" t="s">
        <v>420</v>
      </c>
      <c r="I22" s="144" t="s">
        <v>421</v>
      </c>
      <c r="J22" s="144" t="s">
        <v>421</v>
      </c>
      <c r="K22" s="144" t="s">
        <v>422</v>
      </c>
      <c r="L22" s="144" t="s">
        <v>423</v>
      </c>
      <c r="M22" s="144" t="s">
        <v>422</v>
      </c>
      <c r="N22" s="142">
        <v>0</v>
      </c>
      <c r="O22" s="144" t="s">
        <v>424</v>
      </c>
      <c r="P22" s="145" t="s">
        <v>431</v>
      </c>
      <c r="Q22" s="144" t="s">
        <v>425</v>
      </c>
      <c r="R22" s="144" t="s">
        <v>424</v>
      </c>
      <c r="S22" s="142">
        <v>0</v>
      </c>
      <c r="T22" s="144" t="s">
        <v>424</v>
      </c>
      <c r="U22" s="144" t="s">
        <v>424</v>
      </c>
      <c r="V22" s="144" t="s">
        <v>424</v>
      </c>
      <c r="W22" s="145">
        <v>139.30000000000001</v>
      </c>
      <c r="X22" s="143">
        <v>41.06</v>
      </c>
      <c r="Y22" s="144" t="s">
        <v>426</v>
      </c>
      <c r="Z22" s="144" t="s">
        <v>424</v>
      </c>
      <c r="AA22" s="144" t="s">
        <v>424</v>
      </c>
      <c r="AB22" s="144" t="s">
        <v>424</v>
      </c>
      <c r="AC22" s="144" t="s">
        <v>424</v>
      </c>
      <c r="AD22" s="144" t="s">
        <v>424</v>
      </c>
      <c r="AE22" s="144" t="s">
        <v>424</v>
      </c>
      <c r="AF22" s="144" t="s">
        <v>424</v>
      </c>
      <c r="AG22" s="144" t="s">
        <v>424</v>
      </c>
      <c r="AH22" s="144" t="s">
        <v>424</v>
      </c>
      <c r="AI22" s="144" t="s">
        <v>424</v>
      </c>
      <c r="AJ22" s="144" t="s">
        <v>424</v>
      </c>
      <c r="AK22" s="144" t="s">
        <v>424</v>
      </c>
      <c r="AL22" s="144" t="s">
        <v>424</v>
      </c>
      <c r="AM22" s="144" t="s">
        <v>424</v>
      </c>
      <c r="AN22" s="144" t="s">
        <v>424</v>
      </c>
      <c r="AO22" s="144" t="s">
        <v>424</v>
      </c>
      <c r="AP22" s="147" t="s">
        <v>424</v>
      </c>
      <c r="AQ22" s="14"/>
    </row>
    <row r="23" spans="2:43" ht="24.9" customHeight="1" x14ac:dyDescent="0.3">
      <c r="B23" s="122"/>
      <c r="C23" s="141" t="s">
        <v>493</v>
      </c>
      <c r="D23" s="142">
        <v>22000236</v>
      </c>
      <c r="E23" s="144"/>
      <c r="F23" s="143">
        <v>87.24</v>
      </c>
      <c r="G23" s="144" t="s">
        <v>420</v>
      </c>
      <c r="H23" s="144" t="s">
        <v>420</v>
      </c>
      <c r="I23" s="144" t="s">
        <v>421</v>
      </c>
      <c r="J23" s="144" t="s">
        <v>421</v>
      </c>
      <c r="K23" s="144" t="s">
        <v>422</v>
      </c>
      <c r="L23" s="144" t="s">
        <v>423</v>
      </c>
      <c r="M23" s="144" t="s">
        <v>422</v>
      </c>
      <c r="N23" s="142">
        <v>0</v>
      </c>
      <c r="O23" s="144" t="s">
        <v>424</v>
      </c>
      <c r="P23" s="145" t="s">
        <v>431</v>
      </c>
      <c r="Q23" s="144" t="s">
        <v>425</v>
      </c>
      <c r="R23" s="144" t="s">
        <v>424</v>
      </c>
      <c r="S23" s="142">
        <v>0</v>
      </c>
      <c r="T23" s="144" t="s">
        <v>424</v>
      </c>
      <c r="U23" s="144" t="s">
        <v>424</v>
      </c>
      <c r="V23" s="144" t="s">
        <v>424</v>
      </c>
      <c r="W23" s="145" t="s">
        <v>424</v>
      </c>
      <c r="X23" s="143" t="s">
        <v>424</v>
      </c>
      <c r="Y23" s="144" t="s">
        <v>426</v>
      </c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4"/>
      <c r="AQ23" s="14"/>
    </row>
    <row r="24" spans="2:43" ht="24.9" customHeight="1" x14ac:dyDescent="0.3">
      <c r="B24" s="122"/>
      <c r="C24" s="141" t="s">
        <v>418</v>
      </c>
      <c r="D24" s="142">
        <v>22000225</v>
      </c>
      <c r="E24" s="144"/>
      <c r="F24" s="143">
        <v>88.42</v>
      </c>
      <c r="G24" s="144" t="s">
        <v>420</v>
      </c>
      <c r="H24" s="144" t="s">
        <v>420</v>
      </c>
      <c r="I24" s="144" t="s">
        <v>421</v>
      </c>
      <c r="J24" s="144" t="s">
        <v>421</v>
      </c>
      <c r="K24" s="144" t="s">
        <v>422</v>
      </c>
      <c r="L24" s="144" t="s">
        <v>423</v>
      </c>
      <c r="M24" s="144" t="s">
        <v>422</v>
      </c>
      <c r="N24" s="142">
        <v>0</v>
      </c>
      <c r="O24" s="144" t="s">
        <v>424</v>
      </c>
      <c r="P24" s="145">
        <v>84.61</v>
      </c>
      <c r="Q24" s="144" t="s">
        <v>425</v>
      </c>
      <c r="R24" s="144" t="s">
        <v>424</v>
      </c>
      <c r="S24" s="142">
        <v>0</v>
      </c>
      <c r="T24" s="144" t="s">
        <v>424</v>
      </c>
      <c r="U24" s="144" t="s">
        <v>424</v>
      </c>
      <c r="V24" s="144" t="s">
        <v>424</v>
      </c>
      <c r="W24" s="145">
        <v>43.96</v>
      </c>
      <c r="X24" s="143">
        <v>16.29</v>
      </c>
      <c r="Y24" s="144" t="s">
        <v>426</v>
      </c>
      <c r="Z24" s="144" t="s">
        <v>424</v>
      </c>
      <c r="AA24" s="144" t="s">
        <v>424</v>
      </c>
      <c r="AB24" s="144" t="s">
        <v>424</v>
      </c>
      <c r="AC24" s="144" t="s">
        <v>424</v>
      </c>
      <c r="AD24" s="144" t="s">
        <v>424</v>
      </c>
      <c r="AE24" s="144" t="s">
        <v>424</v>
      </c>
      <c r="AF24" s="144" t="s">
        <v>424</v>
      </c>
      <c r="AG24" s="144" t="s">
        <v>424</v>
      </c>
      <c r="AH24" s="144" t="s">
        <v>424</v>
      </c>
      <c r="AI24" s="144" t="s">
        <v>424</v>
      </c>
      <c r="AJ24" s="144" t="s">
        <v>424</v>
      </c>
      <c r="AK24" s="144" t="s">
        <v>424</v>
      </c>
      <c r="AL24" s="144" t="s">
        <v>424</v>
      </c>
      <c r="AM24" s="144" t="s">
        <v>424</v>
      </c>
      <c r="AN24" s="144" t="s">
        <v>424</v>
      </c>
      <c r="AO24" s="144" t="s">
        <v>424</v>
      </c>
      <c r="AP24" s="147" t="s">
        <v>424</v>
      </c>
      <c r="AQ24" s="14"/>
    </row>
    <row r="25" spans="2:43" ht="24.9" customHeight="1" thickBot="1" x14ac:dyDescent="0.35">
      <c r="B25" s="123"/>
      <c r="C25" s="148" t="s">
        <v>430</v>
      </c>
      <c r="D25" s="149">
        <v>22000249</v>
      </c>
      <c r="E25" s="151"/>
      <c r="F25" s="150">
        <v>89.88</v>
      </c>
      <c r="G25" s="151" t="s">
        <v>420</v>
      </c>
      <c r="H25" s="151" t="s">
        <v>420</v>
      </c>
      <c r="I25" s="151" t="s">
        <v>421</v>
      </c>
      <c r="J25" s="151" t="s">
        <v>421</v>
      </c>
      <c r="K25" s="151" t="s">
        <v>422</v>
      </c>
      <c r="L25" s="150">
        <v>22.89</v>
      </c>
      <c r="M25" s="151" t="s">
        <v>422</v>
      </c>
      <c r="N25" s="175">
        <v>22.89</v>
      </c>
      <c r="O25" s="151" t="s">
        <v>424</v>
      </c>
      <c r="P25" s="151" t="s">
        <v>431</v>
      </c>
      <c r="Q25" s="151" t="s">
        <v>425</v>
      </c>
      <c r="R25" s="151" t="s">
        <v>424</v>
      </c>
      <c r="S25" s="149">
        <v>0</v>
      </c>
      <c r="T25" s="150">
        <v>15.51</v>
      </c>
      <c r="U25" s="151" t="s">
        <v>424</v>
      </c>
      <c r="V25" s="151" t="s">
        <v>424</v>
      </c>
      <c r="W25" s="175">
        <v>15.94</v>
      </c>
      <c r="X25" s="150">
        <v>12.59</v>
      </c>
      <c r="Y25" s="151" t="s">
        <v>426</v>
      </c>
      <c r="Z25" s="151" t="s">
        <v>424</v>
      </c>
      <c r="AA25" s="151" t="s">
        <v>424</v>
      </c>
      <c r="AB25" s="151" t="s">
        <v>424</v>
      </c>
      <c r="AC25" s="151" t="s">
        <v>424</v>
      </c>
      <c r="AD25" s="151" t="s">
        <v>424</v>
      </c>
      <c r="AE25" s="151" t="s">
        <v>424</v>
      </c>
      <c r="AF25" s="151" t="s">
        <v>424</v>
      </c>
      <c r="AG25" s="151" t="s">
        <v>424</v>
      </c>
      <c r="AH25" s="151" t="s">
        <v>424</v>
      </c>
      <c r="AI25" s="151" t="s">
        <v>424</v>
      </c>
      <c r="AJ25" s="151" t="s">
        <v>424</v>
      </c>
      <c r="AK25" s="151" t="s">
        <v>424</v>
      </c>
      <c r="AL25" s="151" t="s">
        <v>424</v>
      </c>
      <c r="AM25" s="151" t="s">
        <v>424</v>
      </c>
      <c r="AN25" s="151" t="s">
        <v>424</v>
      </c>
      <c r="AO25" s="151" t="s">
        <v>424</v>
      </c>
      <c r="AP25" s="244" t="s">
        <v>424</v>
      </c>
      <c r="AQ25" s="14"/>
    </row>
    <row r="26" spans="2:43" x14ac:dyDescent="0.3">
      <c r="AI26" s="238"/>
    </row>
  </sheetData>
  <sheetProtection algorithmName="SHA-512" hashValue="FVuo6kb+X5sKBy2ZeGUoIWHtnhLTa6hd+PNt2493+S5vC69OF6FLfjnH259ZB+3L6BtzMzhsqgDdNwFH6fR1Kg==" saltValue="UWFFp4GfQ8wiYjtp/9WoXg==" spinCount="100000" sheet="1" objects="1" scenarios="1"/>
  <sortState ref="C13:Q20">
    <sortCondition ref="C13:C20"/>
  </sortState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Josef Svoboda</cp:lastModifiedBy>
  <dcterms:created xsi:type="dcterms:W3CDTF">2013-10-10T11:46:21Z</dcterms:created>
  <dcterms:modified xsi:type="dcterms:W3CDTF">2022-05-18T07:39:29Z</dcterms:modified>
</cp:coreProperties>
</file>